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dija\Desktop\izvještaj 30.6.2026\"/>
    </mc:Choice>
  </mc:AlternateContent>
  <bookViews>
    <workbookView xWindow="0" yWindow="0" windowWidth="28800" windowHeight="12005" tabRatio="851" activeTab="8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E371" i="82" s="1"/>
  <c r="D374" i="82"/>
  <c r="E372" i="82"/>
  <c r="D372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D287" i="82" s="1"/>
  <c r="E293" i="82"/>
  <c r="D293" i="82"/>
  <c r="E288" i="82"/>
  <c r="D288" i="82"/>
  <c r="E287" i="82"/>
  <c r="E284" i="82"/>
  <c r="D284" i="82"/>
  <c r="E281" i="82"/>
  <c r="E274" i="82" s="1"/>
  <c r="D281" i="82"/>
  <c r="D274" i="82" s="1"/>
  <c r="E279" i="82"/>
  <c r="D279" i="82"/>
  <c r="E275" i="82"/>
  <c r="D275" i="82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D200" i="82" s="1"/>
  <c r="E201" i="82"/>
  <c r="E200" i="82" s="1"/>
  <c r="D201" i="82"/>
  <c r="E193" i="82"/>
  <c r="E188" i="82" s="1"/>
  <c r="D193" i="82"/>
  <c r="E189" i="82"/>
  <c r="D189" i="82"/>
  <c r="D188" i="82"/>
  <c r="E181" i="82"/>
  <c r="D181" i="82"/>
  <c r="E175" i="82"/>
  <c r="D175" i="82"/>
  <c r="D165" i="82" s="1"/>
  <c r="E170" i="82"/>
  <c r="D170" i="82"/>
  <c r="E166" i="82"/>
  <c r="D166" i="82"/>
  <c r="E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 s="1"/>
  <c r="E117" i="82"/>
  <c r="D117" i="82"/>
  <c r="D113" i="82" s="1"/>
  <c r="E114" i="82"/>
  <c r="E113" i="82" s="1"/>
  <c r="D114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/>
  <c r="E52" i="82"/>
  <c r="D52" i="82"/>
  <c r="E46" i="82"/>
  <c r="E45" i="82" s="1"/>
  <c r="D46" i="82"/>
  <c r="D45" i="82" s="1"/>
  <c r="D44" i="82" s="1"/>
  <c r="E40" i="82"/>
  <c r="E39" i="82" s="1"/>
  <c r="D40" i="82"/>
  <c r="D39" i="82"/>
  <c r="E35" i="82"/>
  <c r="D35" i="82"/>
  <c r="E30" i="82"/>
  <c r="D30" i="82"/>
  <c r="E25" i="82"/>
  <c r="D25" i="82"/>
  <c r="E20" i="82"/>
  <c r="E19" i="82" s="1"/>
  <c r="D20" i="82"/>
  <c r="D19" i="82" s="1"/>
  <c r="D6" i="82" s="1"/>
  <c r="E14" i="82"/>
  <c r="D14" i="82"/>
  <c r="E11" i="82"/>
  <c r="D11" i="82"/>
  <c r="E8" i="82"/>
  <c r="D8" i="82"/>
  <c r="E7" i="82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E275" i="81"/>
  <c r="E274" i="81" s="1"/>
  <c r="D275" i="81"/>
  <c r="D274" i="81" s="1"/>
  <c r="E266" i="81"/>
  <c r="D266" i="81"/>
  <c r="E261" i="81"/>
  <c r="D261" i="81"/>
  <c r="E254" i="81"/>
  <c r="D254" i="81"/>
  <c r="E249" i="81"/>
  <c r="E245" i="81" s="1"/>
  <c r="E244" i="81" s="1"/>
  <c r="D249" i="81"/>
  <c r="E246" i="81"/>
  <c r="D246" i="81"/>
  <c r="D245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 s="1"/>
  <c r="E193" i="81"/>
  <c r="D193" i="81"/>
  <c r="E189" i="81"/>
  <c r="E188" i="81" s="1"/>
  <c r="E187" i="81" s="1"/>
  <c r="D189" i="81"/>
  <c r="D188" i="81"/>
  <c r="E181" i="81"/>
  <c r="D181" i="81"/>
  <c r="E175" i="81"/>
  <c r="D175" i="81"/>
  <c r="E170" i="81"/>
  <c r="D170" i="81"/>
  <c r="E166" i="81"/>
  <c r="E165" i="81" s="1"/>
  <c r="D166" i="81"/>
  <c r="D165" i="81" s="1"/>
  <c r="E161" i="81"/>
  <c r="E154" i="81" s="1"/>
  <c r="D161" i="81"/>
  <c r="E155" i="8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E113" i="81" s="1"/>
  <c r="D114" i="81"/>
  <c r="D113" i="81" s="1"/>
  <c r="E108" i="81"/>
  <c r="D108" i="81"/>
  <c r="E100" i="81"/>
  <c r="E94" i="81" s="1"/>
  <c r="D100" i="81"/>
  <c r="E95" i="81"/>
  <c r="D95" i="81"/>
  <c r="D94" i="81"/>
  <c r="E86" i="81"/>
  <c r="D86" i="81"/>
  <c r="E81" i="81"/>
  <c r="D81" i="81"/>
  <c r="E70" i="81"/>
  <c r="D70" i="81"/>
  <c r="D56" i="81" s="1"/>
  <c r="E62" i="81"/>
  <c r="D62" i="81"/>
  <c r="E57" i="81"/>
  <c r="D57" i="81"/>
  <c r="E56" i="81"/>
  <c r="E52" i="81"/>
  <c r="D52" i="81"/>
  <c r="E46" i="81"/>
  <c r="E45" i="81" s="1"/>
  <c r="D46" i="81"/>
  <c r="D45" i="81" s="1"/>
  <c r="E40" i="81"/>
  <c r="E39" i="81" s="1"/>
  <c r="D40" i="81"/>
  <c r="D39" i="81" s="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D7" i="81" s="1"/>
  <c r="D6" i="81" s="1"/>
  <c r="E8" i="81"/>
  <c r="E7" i="81" s="1"/>
  <c r="E6" i="81" s="1"/>
  <c r="D8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D287" i="80" s="1"/>
  <c r="E284" i="80"/>
  <c r="D284" i="80"/>
  <c r="E281" i="80"/>
  <c r="D281" i="80"/>
  <c r="E279" i="80"/>
  <c r="D279" i="80"/>
  <c r="E275" i="80"/>
  <c r="E274" i="80" s="1"/>
  <c r="D275" i="80"/>
  <c r="D274" i="80" s="1"/>
  <c r="D244" i="80" s="1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E220" i="80"/>
  <c r="D220" i="80"/>
  <c r="E215" i="80"/>
  <c r="D215" i="80"/>
  <c r="D200" i="80" s="1"/>
  <c r="E206" i="80"/>
  <c r="D206" i="80"/>
  <c r="E201" i="80"/>
  <c r="E200" i="80" s="1"/>
  <c r="D201" i="80"/>
  <c r="E193" i="80"/>
  <c r="D193" i="80"/>
  <c r="E189" i="80"/>
  <c r="D189" i="80"/>
  <c r="E188" i="80"/>
  <c r="D188" i="80"/>
  <c r="E181" i="80"/>
  <c r="D181" i="80"/>
  <c r="E175" i="80"/>
  <c r="D175" i="80"/>
  <c r="E170" i="80"/>
  <c r="D170" i="80"/>
  <c r="E166" i="80"/>
  <c r="E165" i="80" s="1"/>
  <c r="D166" i="80"/>
  <c r="D165" i="80" s="1"/>
  <c r="E161" i="80"/>
  <c r="D161" i="80"/>
  <c r="E155" i="80"/>
  <c r="E154" i="80" s="1"/>
  <c r="D155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E122" i="80" s="1"/>
  <c r="D126" i="80"/>
  <c r="E123" i="80"/>
  <c r="D123" i="80"/>
  <c r="D122" i="80"/>
  <c r="E117" i="80"/>
  <c r="D117" i="80"/>
  <c r="E114" i="80"/>
  <c r="E113" i="80" s="1"/>
  <c r="D114" i="80"/>
  <c r="D113" i="80"/>
  <c r="E108" i="80"/>
  <c r="D108" i="80"/>
  <c r="E100" i="80"/>
  <c r="D100" i="80"/>
  <c r="E95" i="80"/>
  <c r="E94" i="80" s="1"/>
  <c r="D95" i="80"/>
  <c r="D94" i="80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E45" i="80" s="1"/>
  <c r="D52" i="80"/>
  <c r="E46" i="80"/>
  <c r="D46" i="80"/>
  <c r="D45" i="80"/>
  <c r="D44" i="80" s="1"/>
  <c r="E40" i="80"/>
  <c r="E39" i="80" s="1"/>
  <c r="D40" i="80"/>
  <c r="D39" i="80"/>
  <c r="E35" i="80"/>
  <c r="D35" i="80"/>
  <c r="E30" i="80"/>
  <c r="D30" i="80"/>
  <c r="E25" i="80"/>
  <c r="E19" i="80" s="1"/>
  <c r="D25" i="80"/>
  <c r="E20" i="80"/>
  <c r="D20" i="80"/>
  <c r="D19" i="80"/>
  <c r="E14" i="80"/>
  <c r="D14" i="80"/>
  <c r="E11" i="80"/>
  <c r="D11" i="80"/>
  <c r="E8" i="80"/>
  <c r="E7" i="80" s="1"/>
  <c r="D8" i="80"/>
  <c r="D7" i="80" s="1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E274" i="79" s="1"/>
  <c r="D279" i="79"/>
  <c r="E275" i="79"/>
  <c r="D275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 s="1"/>
  <c r="E193" i="79"/>
  <c r="D193" i="79"/>
  <c r="E189" i="79"/>
  <c r="E188" i="79" s="1"/>
  <c r="D189" i="79"/>
  <c r="D188" i="79" s="1"/>
  <c r="D187" i="79" s="1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D155" i="79"/>
  <c r="E154" i="79"/>
  <c r="D154" i="79"/>
  <c r="E149" i="79"/>
  <c r="D149" i="79"/>
  <c r="E146" i="79"/>
  <c r="D146" i="79"/>
  <c r="D122" i="79" s="1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E117" i="79"/>
  <c r="D117" i="79"/>
  <c r="E114" i="79"/>
  <c r="E113" i="79" s="1"/>
  <c r="D114" i="79"/>
  <c r="D113" i="79" s="1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D44" i="79" s="1"/>
  <c r="E52" i="79"/>
  <c r="D52" i="79"/>
  <c r="E46" i="79"/>
  <c r="E45" i="79" s="1"/>
  <c r="D46" i="79"/>
  <c r="D45" i="79"/>
  <c r="E40" i="79"/>
  <c r="E39" i="79" s="1"/>
  <c r="D40" i="79"/>
  <c r="D39" i="79" s="1"/>
  <c r="E35" i="79"/>
  <c r="D35" i="79"/>
  <c r="E30" i="79"/>
  <c r="D30" i="79"/>
  <c r="E25" i="79"/>
  <c r="D25" i="79"/>
  <c r="E20" i="79"/>
  <c r="E19" i="79" s="1"/>
  <c r="D20" i="79"/>
  <c r="D19" i="79"/>
  <c r="E14" i="79"/>
  <c r="D14" i="79"/>
  <c r="E11" i="79"/>
  <c r="D11" i="79"/>
  <c r="E8" i="79"/>
  <c r="E7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E287" i="78" s="1"/>
  <c r="D293" i="78"/>
  <c r="D287" i="78" s="1"/>
  <c r="E288" i="78"/>
  <c r="D288" i="78"/>
  <c r="E284" i="78"/>
  <c r="D284" i="78"/>
  <c r="E281" i="78"/>
  <c r="D281" i="78"/>
  <c r="E279" i="78"/>
  <c r="D279" i="78"/>
  <c r="E275" i="78"/>
  <c r="E274" i="78" s="1"/>
  <c r="D275" i="78"/>
  <c r="D274" i="78"/>
  <c r="E266" i="78"/>
  <c r="D266" i="78"/>
  <c r="D245" i="78" s="1"/>
  <c r="E261" i="78"/>
  <c r="D261" i="78"/>
  <c r="E254" i="78"/>
  <c r="E245" i="78" s="1"/>
  <c r="E244" i="78" s="1"/>
  <c r="D254" i="78"/>
  <c r="E249" i="78"/>
  <c r="D249" i="78"/>
  <c r="E246" i="78"/>
  <c r="D246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E188" i="78" s="1"/>
  <c r="E187" i="78" s="1"/>
  <c r="D189" i="78"/>
  <c r="D188" i="78" s="1"/>
  <c r="D187" i="78" s="1"/>
  <c r="E181" i="78"/>
  <c r="D181" i="78"/>
  <c r="E175" i="78"/>
  <c r="D175" i="78"/>
  <c r="E170" i="78"/>
  <c r="E165" i="78" s="1"/>
  <c r="D170" i="78"/>
  <c r="D165" i="78" s="1"/>
  <c r="E166" i="78"/>
  <c r="D166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D122" i="78" s="1"/>
  <c r="E122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D56" i="78" s="1"/>
  <c r="E62" i="78"/>
  <c r="D62" i="78"/>
  <c r="E57" i="78"/>
  <c r="E56" i="78" s="1"/>
  <c r="D57" i="78"/>
  <c r="E52" i="78"/>
  <c r="D52" i="78"/>
  <c r="E46" i="78"/>
  <c r="D46" i="78"/>
  <c r="E45" i="78"/>
  <c r="D45" i="78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D7" i="78" s="1"/>
  <c r="D6" i="78" s="1"/>
  <c r="E8" i="78"/>
  <c r="D8" i="78"/>
  <c r="E7" i="78"/>
  <c r="E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D245" i="77" s="1"/>
  <c r="E254" i="77"/>
  <c r="D254" i="77"/>
  <c r="E249" i="77"/>
  <c r="D249" i="77"/>
  <c r="E246" i="77"/>
  <c r="D246" i="77"/>
  <c r="E245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/>
  <c r="E193" i="77"/>
  <c r="D193" i="77"/>
  <c r="E189" i="77"/>
  <c r="E188" i="77" s="1"/>
  <c r="E187" i="77" s="1"/>
  <c r="D189" i="77"/>
  <c r="D188" i="77" s="1"/>
  <c r="D187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E113" i="77" s="1"/>
  <c r="D114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E56" i="77" s="1"/>
  <c r="D81" i="77"/>
  <c r="E70" i="77"/>
  <c r="D70" i="77"/>
  <c r="E62" i="77"/>
  <c r="D62" i="77"/>
  <c r="D56" i="77" s="1"/>
  <c r="E57" i="77"/>
  <c r="D57" i="77"/>
  <c r="E52" i="77"/>
  <c r="D52" i="77"/>
  <c r="E46" i="77"/>
  <c r="E45" i="77" s="1"/>
  <c r="D46" i="77"/>
  <c r="D45" i="77" s="1"/>
  <c r="E40" i="77"/>
  <c r="E39" i="77" s="1"/>
  <c r="D40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D8" i="77"/>
  <c r="D7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D372" i="76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D245" i="76" s="1"/>
  <c r="E249" i="76"/>
  <c r="D249" i="76"/>
  <c r="E246" i="76"/>
  <c r="D246" i="76"/>
  <c r="E245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D193" i="76"/>
  <c r="D188" i="76" s="1"/>
  <c r="D187" i="76" s="1"/>
  <c r="E189" i="76"/>
  <c r="D189" i="76"/>
  <c r="E188" i="76"/>
  <c r="E181" i="76"/>
  <c r="D181" i="76"/>
  <c r="E175" i="76"/>
  <c r="D175" i="76"/>
  <c r="E170" i="76"/>
  <c r="D170" i="76"/>
  <c r="E166" i="76"/>
  <c r="E165" i="76" s="1"/>
  <c r="D166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 s="1"/>
  <c r="E117" i="76"/>
  <c r="D117" i="76"/>
  <c r="E114" i="76"/>
  <c r="E113" i="76" s="1"/>
  <c r="D114" i="76"/>
  <c r="D113" i="76" s="1"/>
  <c r="E108" i="76"/>
  <c r="D108" i="76"/>
  <c r="D94" i="76" s="1"/>
  <c r="E100" i="76"/>
  <c r="D100" i="76"/>
  <c r="E95" i="76"/>
  <c r="D95" i="76"/>
  <c r="E94" i="76"/>
  <c r="E86" i="76"/>
  <c r="D86" i="76"/>
  <c r="E81" i="76"/>
  <c r="D81" i="76"/>
  <c r="E70" i="76"/>
  <c r="E56" i="76" s="1"/>
  <c r="D70" i="76"/>
  <c r="E62" i="76"/>
  <c r="D62" i="76"/>
  <c r="E57" i="76"/>
  <c r="D57" i="76"/>
  <c r="D56" i="76" s="1"/>
  <c r="E52" i="76"/>
  <c r="D52" i="76"/>
  <c r="E46" i="76"/>
  <c r="E45" i="76" s="1"/>
  <c r="E44" i="76" s="1"/>
  <c r="D46" i="76"/>
  <c r="D45" i="76" s="1"/>
  <c r="E40" i="76"/>
  <c r="E39" i="76" s="1"/>
  <c r="D40" i="76"/>
  <c r="D39" i="76" s="1"/>
  <c r="E35" i="76"/>
  <c r="D35" i="76"/>
  <c r="E30" i="76"/>
  <c r="D30" i="76"/>
  <c r="E25" i="76"/>
  <c r="D25" i="76"/>
  <c r="E20" i="76"/>
  <c r="E19" i="76" s="1"/>
  <c r="D20" i="76"/>
  <c r="D19" i="76" s="1"/>
  <c r="E14" i="76"/>
  <c r="D14" i="76"/>
  <c r="E11" i="76"/>
  <c r="D11" i="76"/>
  <c r="E8" i="76"/>
  <c r="E7" i="76" s="1"/>
  <c r="E6" i="76" s="1"/>
  <c r="D8" i="76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D279" i="75"/>
  <c r="E275" i="75"/>
  <c r="E274" i="75" s="1"/>
  <c r="D275" i="75"/>
  <c r="D274" i="75" s="1"/>
  <c r="E266" i="75"/>
  <c r="D266" i="75"/>
  <c r="E261" i="75"/>
  <c r="D261" i="75"/>
  <c r="E254" i="75"/>
  <c r="D254" i="75"/>
  <c r="E249" i="75"/>
  <c r="D249" i="75"/>
  <c r="D245" i="75" s="1"/>
  <c r="D244" i="75" s="1"/>
  <c r="E246" i="75"/>
  <c r="D246" i="75"/>
  <c r="E245" i="75"/>
  <c r="E244" i="75" s="1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 s="1"/>
  <c r="E193" i="75"/>
  <c r="D193" i="75"/>
  <c r="E189" i="75"/>
  <c r="E188" i="75" s="1"/>
  <c r="D189" i="75"/>
  <c r="D188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D154" i="75" s="1"/>
  <c r="E155" i="75"/>
  <c r="D155" i="75"/>
  <c r="E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E113" i="75" s="1"/>
  <c r="D114" i="75"/>
  <c r="D113" i="75" s="1"/>
  <c r="E108" i="75"/>
  <c r="D108" i="75"/>
  <c r="E100" i="75"/>
  <c r="D100" i="75"/>
  <c r="D94" i="75" s="1"/>
  <c r="E95" i="75"/>
  <c r="D95" i="75"/>
  <c r="E94" i="75"/>
  <c r="E86" i="75"/>
  <c r="D86" i="75"/>
  <c r="E81" i="75"/>
  <c r="D81" i="75"/>
  <c r="E70" i="75"/>
  <c r="D70" i="75"/>
  <c r="E62" i="75"/>
  <c r="D62" i="75"/>
  <c r="E57" i="75"/>
  <c r="E56" i="75" s="1"/>
  <c r="D57" i="75"/>
  <c r="D56" i="75"/>
  <c r="E52" i="75"/>
  <c r="D52" i="75"/>
  <c r="E46" i="75"/>
  <c r="E45" i="75" s="1"/>
  <c r="D46" i="75"/>
  <c r="D45" i="75" s="1"/>
  <c r="E40" i="75"/>
  <c r="E39" i="75" s="1"/>
  <c r="D40" i="75"/>
  <c r="D39" i="75" s="1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E6" i="75" s="1"/>
  <c r="D8" i="75"/>
  <c r="D7" i="75" s="1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 s="1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 s="1"/>
  <c r="D244" i="74" s="1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E189" i="74"/>
  <c r="E188" i="74" s="1"/>
  <c r="D189" i="74"/>
  <c r="D188" i="74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D122" i="74" s="1"/>
  <c r="E123" i="74"/>
  <c r="D123" i="74"/>
  <c r="E122" i="74"/>
  <c r="E117" i="74"/>
  <c r="D117" i="74"/>
  <c r="E114" i="74"/>
  <c r="D114" i="74"/>
  <c r="E113" i="74"/>
  <c r="D113" i="74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D45" i="74" s="1"/>
  <c r="E46" i="74"/>
  <c r="D46" i="74"/>
  <c r="E45" i="74"/>
  <c r="E40" i="74"/>
  <c r="E39" i="74" s="1"/>
  <c r="D40" i="74"/>
  <c r="D39" i="74" s="1"/>
  <c r="E35" i="74"/>
  <c r="D35" i="74"/>
  <c r="E30" i="74"/>
  <c r="D30" i="74"/>
  <c r="E25" i="74"/>
  <c r="D25" i="74"/>
  <c r="D19" i="74" s="1"/>
  <c r="E20" i="74"/>
  <c r="D20" i="74"/>
  <c r="E19" i="74"/>
  <c r="E14" i="74"/>
  <c r="D14" i="74"/>
  <c r="E11" i="74"/>
  <c r="D11" i="74"/>
  <c r="E8" i="74"/>
  <c r="E7" i="74" s="1"/>
  <c r="E6" i="74" s="1"/>
  <c r="D8" i="74"/>
  <c r="D7" i="74" s="1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D279" i="73"/>
  <c r="D274" i="73" s="1"/>
  <c r="E275" i="73"/>
  <c r="D275" i="73"/>
  <c r="E274" i="73"/>
  <c r="E266" i="73"/>
  <c r="D266" i="73"/>
  <c r="E261" i="73"/>
  <c r="D261" i="73"/>
  <c r="E254" i="73"/>
  <c r="D254" i="73"/>
  <c r="E249" i="73"/>
  <c r="D249" i="73"/>
  <c r="E246" i="73"/>
  <c r="E245" i="73" s="1"/>
  <c r="E244" i="73" s="1"/>
  <c r="D246" i="73"/>
  <c r="D245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E189" i="73"/>
  <c r="E188" i="73" s="1"/>
  <c r="E187" i="73" s="1"/>
  <c r="D189" i="73"/>
  <c r="D188" i="73" s="1"/>
  <c r="E181" i="73"/>
  <c r="D181" i="73"/>
  <c r="E175" i="73"/>
  <c r="D175" i="73"/>
  <c r="E170" i="73"/>
  <c r="E165" i="73" s="1"/>
  <c r="D170" i="73"/>
  <c r="D165" i="73" s="1"/>
  <c r="E166" i="73"/>
  <c r="D166" i="73"/>
  <c r="E161" i="73"/>
  <c r="D161" i="73"/>
  <c r="E155" i="73"/>
  <c r="E154" i="73" s="1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E122" i="73" s="1"/>
  <c r="D126" i="73"/>
  <c r="E123" i="73"/>
  <c r="D123" i="73"/>
  <c r="D122" i="73" s="1"/>
  <c r="E117" i="73"/>
  <c r="D117" i="73"/>
  <c r="E114" i="73"/>
  <c r="E113" i="73" s="1"/>
  <c r="D114" i="73"/>
  <c r="D113" i="73" s="1"/>
  <c r="E108" i="73"/>
  <c r="D108" i="73"/>
  <c r="E100" i="73"/>
  <c r="D100" i="73"/>
  <c r="E95" i="73"/>
  <c r="E94" i="73" s="1"/>
  <c r="D95" i="73"/>
  <c r="D94" i="73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E45" i="73" s="1"/>
  <c r="D52" i="73"/>
  <c r="E46" i="73"/>
  <c r="D46" i="73"/>
  <c r="D45" i="73" s="1"/>
  <c r="D44" i="73" s="1"/>
  <c r="E40" i="73"/>
  <c r="E39" i="73" s="1"/>
  <c r="D40" i="73"/>
  <c r="D39" i="73" s="1"/>
  <c r="E35" i="73"/>
  <c r="D35" i="73"/>
  <c r="E30" i="73"/>
  <c r="D30" i="73"/>
  <c r="E25" i="73"/>
  <c r="E19" i="73" s="1"/>
  <c r="D25" i="73"/>
  <c r="E20" i="73"/>
  <c r="D20" i="73"/>
  <c r="D19" i="73" s="1"/>
  <c r="E14" i="73"/>
  <c r="D14" i="73"/>
  <c r="E11" i="73"/>
  <c r="D11" i="73"/>
  <c r="E8" i="73"/>
  <c r="E7" i="73" s="1"/>
  <c r="E6" i="73" s="1"/>
  <c r="D8" i="73"/>
  <c r="D7" i="73" s="1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 s="1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E245" i="72" s="1"/>
  <c r="D246" i="72"/>
  <c r="D245" i="72" s="1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 s="1"/>
  <c r="E193" i="72"/>
  <c r="D193" i="72"/>
  <c r="E189" i="72"/>
  <c r="D189" i="72"/>
  <c r="E188" i="72"/>
  <c r="E187" i="72" s="1"/>
  <c r="D188" i="72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/>
  <c r="E117" i="72"/>
  <c r="D117" i="72"/>
  <c r="E114" i="72"/>
  <c r="E113" i="72" s="1"/>
  <c r="D114" i="72"/>
  <c r="D113" i="72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E45" i="72" s="1"/>
  <c r="E44" i="72" s="1"/>
  <c r="D46" i="72"/>
  <c r="D45" i="72"/>
  <c r="E40" i="72"/>
  <c r="E39" i="72" s="1"/>
  <c r="D40" i="72"/>
  <c r="D39" i="72" s="1"/>
  <c r="E35" i="72"/>
  <c r="D35" i="72"/>
  <c r="E30" i="72"/>
  <c r="D30" i="72"/>
  <c r="E25" i="72"/>
  <c r="D25" i="72"/>
  <c r="E20" i="72"/>
  <c r="E19" i="72" s="1"/>
  <c r="D20" i="72"/>
  <c r="D19" i="72"/>
  <c r="E14" i="72"/>
  <c r="D14" i="72"/>
  <c r="E11" i="72"/>
  <c r="D11" i="72"/>
  <c r="E8" i="72"/>
  <c r="E7" i="72" s="1"/>
  <c r="E6" i="72" s="1"/>
  <c r="D8" i="72"/>
  <c r="D7" i="72" s="1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 s="1"/>
  <c r="E284" i="71"/>
  <c r="D284" i="71"/>
  <c r="E281" i="71"/>
  <c r="D281" i="71"/>
  <c r="E279" i="71"/>
  <c r="D279" i="71"/>
  <c r="E275" i="71"/>
  <c r="E274" i="71" s="1"/>
  <c r="D275" i="71"/>
  <c r="D274" i="71"/>
  <c r="E266" i="71"/>
  <c r="D266" i="71"/>
  <c r="E261" i="71"/>
  <c r="D261" i="71"/>
  <c r="E254" i="71"/>
  <c r="D254" i="71"/>
  <c r="E249" i="71"/>
  <c r="D249" i="71"/>
  <c r="D245" i="71" s="1"/>
  <c r="E246" i="71"/>
  <c r="E245" i="71" s="1"/>
  <c r="D246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D200" i="71" s="1"/>
  <c r="E201" i="71"/>
  <c r="D201" i="71"/>
  <c r="E200" i="71"/>
  <c r="E193" i="71"/>
  <c r="D193" i="71"/>
  <c r="E189" i="71"/>
  <c r="E188" i="71" s="1"/>
  <c r="E187" i="71" s="1"/>
  <c r="D189" i="71"/>
  <c r="D188" i="71" s="1"/>
  <c r="D187" i="71" s="1"/>
  <c r="E181" i="71"/>
  <c r="D181" i="71"/>
  <c r="E175" i="71"/>
  <c r="D175" i="71"/>
  <c r="E170" i="71"/>
  <c r="D170" i="71"/>
  <c r="E166" i="71"/>
  <c r="E165" i="71" s="1"/>
  <c r="D166" i="71"/>
  <c r="D165" i="71" s="1"/>
  <c r="E161" i="71"/>
  <c r="D161" i="71"/>
  <c r="D154" i="71" s="1"/>
  <c r="E155" i="71"/>
  <c r="E154" i="71" s="1"/>
  <c r="D155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D113" i="71" s="1"/>
  <c r="E114" i="71"/>
  <c r="D114" i="71"/>
  <c r="E113" i="71"/>
  <c r="E108" i="71"/>
  <c r="D108" i="71"/>
  <c r="E100" i="71"/>
  <c r="D100" i="71"/>
  <c r="D94" i="71" s="1"/>
  <c r="E95" i="71"/>
  <c r="D95" i="71"/>
  <c r="E94" i="7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D52" i="71"/>
  <c r="E46" i="71"/>
  <c r="E45" i="71" s="1"/>
  <c r="E44" i="71" s="1"/>
  <c r="D46" i="71"/>
  <c r="D45" i="71" s="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E7" i="71" s="1"/>
  <c r="D8" i="71"/>
  <c r="D7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D287" i="70" s="1"/>
  <c r="E288" i="70"/>
  <c r="D288" i="70"/>
  <c r="E287" i="70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E245" i="70" s="1"/>
  <c r="E244" i="70" s="1"/>
  <c r="D254" i="70"/>
  <c r="D245" i="70" s="1"/>
  <c r="D244" i="70" s="1"/>
  <c r="E249" i="70"/>
  <c r="D249" i="70"/>
  <c r="E246" i="70"/>
  <c r="D246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E189" i="70"/>
  <c r="E188" i="70" s="1"/>
  <c r="E187" i="70" s="1"/>
  <c r="D189" i="70"/>
  <c r="D188" i="70" s="1"/>
  <c r="D187" i="70" s="1"/>
  <c r="E181" i="70"/>
  <c r="D181" i="70"/>
  <c r="E175" i="70"/>
  <c r="D175" i="70"/>
  <c r="E170" i="70"/>
  <c r="D170" i="70"/>
  <c r="D165" i="70" s="1"/>
  <c r="E166" i="70"/>
  <c r="D166" i="70"/>
  <c r="E165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 s="1"/>
  <c r="E117" i="70"/>
  <c r="D117" i="70"/>
  <c r="E114" i="70"/>
  <c r="D114" i="70"/>
  <c r="D113" i="70" s="1"/>
  <c r="E113" i="70"/>
  <c r="E108" i="70"/>
  <c r="E94" i="70" s="1"/>
  <c r="D108" i="70"/>
  <c r="E100" i="70"/>
  <c r="D100" i="70"/>
  <c r="E95" i="70"/>
  <c r="D95" i="70"/>
  <c r="D94" i="70"/>
  <c r="E86" i="70"/>
  <c r="D86" i="70"/>
  <c r="E81" i="70"/>
  <c r="D81" i="70"/>
  <c r="E70" i="70"/>
  <c r="D70" i="70"/>
  <c r="E62" i="70"/>
  <c r="D62" i="70"/>
  <c r="E57" i="70"/>
  <c r="E56" i="70" s="1"/>
  <c r="D57" i="70"/>
  <c r="D56" i="70" s="1"/>
  <c r="E52" i="70"/>
  <c r="D52" i="70"/>
  <c r="E46" i="70"/>
  <c r="E45" i="70" s="1"/>
  <c r="E44" i="70" s="1"/>
  <c r="D46" i="70"/>
  <c r="D45" i="70" s="1"/>
  <c r="E40" i="70"/>
  <c r="E39" i="70" s="1"/>
  <c r="D40" i="70"/>
  <c r="D39" i="70" s="1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D7" i="70" s="1"/>
  <c r="D6" i="70" s="1"/>
  <c r="E8" i="70"/>
  <c r="D8" i="70"/>
  <c r="E7" i="70"/>
  <c r="E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 s="1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E245" i="69" s="1"/>
  <c r="D246" i="69"/>
  <c r="D245" i="69" s="1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/>
  <c r="E193" i="69"/>
  <c r="D193" i="69"/>
  <c r="E189" i="69"/>
  <c r="E188" i="69" s="1"/>
  <c r="E187" i="69" s="1"/>
  <c r="D189" i="69"/>
  <c r="D188" i="69" s="1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D122" i="69" s="1"/>
  <c r="E126" i="69"/>
  <c r="D126" i="69"/>
  <c r="E123" i="69"/>
  <c r="D123" i="69"/>
  <c r="E122" i="69"/>
  <c r="E117" i="69"/>
  <c r="D117" i="69"/>
  <c r="E114" i="69"/>
  <c r="E113" i="69" s="1"/>
  <c r="D114" i="69"/>
  <c r="D113" i="69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D56" i="69" s="1"/>
  <c r="E57" i="69"/>
  <c r="D57" i="69"/>
  <c r="E56" i="69"/>
  <c r="E52" i="69"/>
  <c r="D52" i="69"/>
  <c r="E46" i="69"/>
  <c r="D46" i="69"/>
  <c r="E45" i="69"/>
  <c r="E44" i="69" s="1"/>
  <c r="D45" i="69"/>
  <c r="E40" i="69"/>
  <c r="E39" i="69" s="1"/>
  <c r="D40" i="69"/>
  <c r="D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E7" i="69" s="1"/>
  <c r="E6" i="69" s="1"/>
  <c r="D8" i="69"/>
  <c r="D7" i="69" s="1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D371" i="51" s="1"/>
  <c r="E372" i="51"/>
  <c r="D372" i="5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E245" i="51" s="1"/>
  <c r="D246" i="51"/>
  <c r="D245" i="51" s="1"/>
  <c r="D244" i="51" s="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 s="1"/>
  <c r="E193" i="51"/>
  <c r="D193" i="51"/>
  <c r="D188" i="51" s="1"/>
  <c r="D187" i="51" s="1"/>
  <c r="E189" i="51"/>
  <c r="E188" i="51" s="1"/>
  <c r="D189" i="51"/>
  <c r="E181" i="51"/>
  <c r="D181" i="51"/>
  <c r="E175" i="51"/>
  <c r="D175" i="51"/>
  <c r="E170" i="51"/>
  <c r="D170" i="51"/>
  <c r="E166" i="51"/>
  <c r="E165" i="51" s="1"/>
  <c r="D166" i="51"/>
  <c r="D165" i="5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 s="1"/>
  <c r="E117" i="51"/>
  <c r="D117" i="51"/>
  <c r="E114" i="51"/>
  <c r="E113" i="51" s="1"/>
  <c r="D114" i="51"/>
  <c r="D113" i="51" s="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E56" i="51" s="1"/>
  <c r="D57" i="51"/>
  <c r="E52" i="51"/>
  <c r="D52" i="51"/>
  <c r="E46" i="51"/>
  <c r="E45" i="51" s="1"/>
  <c r="E44" i="51" s="1"/>
  <c r="D46" i="51"/>
  <c r="D45" i="51" s="1"/>
  <c r="E40" i="51"/>
  <c r="E39" i="51" s="1"/>
  <c r="D40" i="51"/>
  <c r="D39" i="51" s="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E7" i="51" s="1"/>
  <c r="D8" i="5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E245" i="67" s="1"/>
  <c r="E244" i="67" s="1"/>
  <c r="D254" i="67"/>
  <c r="E249" i="67"/>
  <c r="D249" i="67"/>
  <c r="D245" i="67" s="1"/>
  <c r="E246" i="67"/>
  <c r="D246" i="67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 s="1"/>
  <c r="E200" i="67"/>
  <c r="E193" i="67"/>
  <c r="D193" i="67"/>
  <c r="E189" i="67"/>
  <c r="E188" i="67" s="1"/>
  <c r="E187" i="67" s="1"/>
  <c r="D189" i="67"/>
  <c r="D188" i="67" s="1"/>
  <c r="E181" i="67"/>
  <c r="D181" i="67"/>
  <c r="E175" i="67"/>
  <c r="D175" i="67"/>
  <c r="E170" i="67"/>
  <c r="D170" i="67"/>
  <c r="E166" i="67"/>
  <c r="E165" i="67" s="1"/>
  <c r="D166" i="67"/>
  <c r="D165" i="67" s="1"/>
  <c r="E161" i="67"/>
  <c r="D161" i="67"/>
  <c r="E155" i="67"/>
  <c r="D155" i="67"/>
  <c r="D154" i="67" s="1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 s="1"/>
  <c r="E117" i="67"/>
  <c r="D117" i="67"/>
  <c r="E114" i="67"/>
  <c r="E113" i="67" s="1"/>
  <c r="D114" i="67"/>
  <c r="D113" i="67"/>
  <c r="E108" i="67"/>
  <c r="D108" i="67"/>
  <c r="E100" i="67"/>
  <c r="D100" i="67"/>
  <c r="E95" i="67"/>
  <c r="D95" i="67"/>
  <c r="D94" i="67" s="1"/>
  <c r="E94" i="67"/>
  <c r="E86" i="67"/>
  <c r="D86" i="67"/>
  <c r="E81" i="67"/>
  <c r="D81" i="67"/>
  <c r="E70" i="67"/>
  <c r="D70" i="67"/>
  <c r="E62" i="67"/>
  <c r="D62" i="67"/>
  <c r="E57" i="67"/>
  <c r="E56" i="67" s="1"/>
  <c r="D57" i="67"/>
  <c r="D56" i="67"/>
  <c r="E52" i="67"/>
  <c r="D52" i="67"/>
  <c r="E46" i="67"/>
  <c r="E45" i="67" s="1"/>
  <c r="D46" i="67"/>
  <c r="D45" i="67" s="1"/>
  <c r="E40" i="67"/>
  <c r="E39" i="67" s="1"/>
  <c r="D40" i="67"/>
  <c r="D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E7" i="67" s="1"/>
  <c r="D8" i="67"/>
  <c r="D7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F416" i="68"/>
  <c r="E416" i="68"/>
  <c r="I416" i="68" s="1"/>
  <c r="I415" i="68" s="1"/>
  <c r="D416" i="68"/>
  <c r="H416" i="68" s="1"/>
  <c r="G415" i="68"/>
  <c r="F415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G410" i="68" s="1"/>
  <c r="F411" i="68"/>
  <c r="F410" i="68" s="1"/>
  <c r="E411" i="68"/>
  <c r="I411" i="68" s="1"/>
  <c r="D411" i="68"/>
  <c r="H411" i="68" s="1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G405" i="68" s="1"/>
  <c r="F406" i="68"/>
  <c r="F405" i="68" s="1"/>
  <c r="E406" i="68"/>
  <c r="I406" i="68" s="1"/>
  <c r="D406" i="68"/>
  <c r="H406" i="68" s="1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J397" i="68" s="1"/>
  <c r="G396" i="68"/>
  <c r="F396" i="68"/>
  <c r="E396" i="68"/>
  <c r="I396" i="68" s="1"/>
  <c r="I395" i="68" s="1"/>
  <c r="D396" i="68"/>
  <c r="H396" i="68" s="1"/>
  <c r="G395" i="68"/>
  <c r="F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H387" i="68" s="1"/>
  <c r="J387" i="68" s="1"/>
  <c r="G386" i="68"/>
  <c r="G385" i="68" s="1"/>
  <c r="F386" i="68"/>
  <c r="F385" i="68" s="1"/>
  <c r="E386" i="68"/>
  <c r="I386" i="68" s="1"/>
  <c r="D386" i="68"/>
  <c r="H386" i="68" s="1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G374" i="68" s="1"/>
  <c r="G371" i="68" s="1"/>
  <c r="F375" i="68"/>
  <c r="E375" i="68"/>
  <c r="I375" i="68" s="1"/>
  <c r="I374" i="68" s="1"/>
  <c r="D375" i="68"/>
  <c r="H375" i="68" s="1"/>
  <c r="F374" i="68"/>
  <c r="G373" i="68"/>
  <c r="F373" i="68"/>
  <c r="E373" i="68"/>
  <c r="I373" i="68" s="1"/>
  <c r="I372" i="68" s="1"/>
  <c r="D373" i="68"/>
  <c r="H373" i="68" s="1"/>
  <c r="G372" i="68"/>
  <c r="F372" i="68"/>
  <c r="F371" i="68" s="1"/>
  <c r="E372" i="68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F368" i="68"/>
  <c r="E368" i="68"/>
  <c r="I368" i="68" s="1"/>
  <c r="I367" i="68" s="1"/>
  <c r="D368" i="68"/>
  <c r="H368" i="68" s="1"/>
  <c r="G367" i="68"/>
  <c r="F367" i="68"/>
  <c r="E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G357" i="68" s="1"/>
  <c r="F359" i="68"/>
  <c r="E359" i="68"/>
  <c r="I359" i="68" s="1"/>
  <c r="D359" i="68"/>
  <c r="H359" i="68" s="1"/>
  <c r="J359" i="68" s="1"/>
  <c r="G358" i="68"/>
  <c r="F358" i="68"/>
  <c r="F357" i="68" s="1"/>
  <c r="E358" i="68"/>
  <c r="I358" i="68" s="1"/>
  <c r="D358" i="68"/>
  <c r="H358" i="68" s="1"/>
  <c r="E357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F353" i="68"/>
  <c r="E353" i="68"/>
  <c r="I353" i="68" s="1"/>
  <c r="I352" i="68" s="1"/>
  <c r="D353" i="68"/>
  <c r="H353" i="68" s="1"/>
  <c r="G352" i="68"/>
  <c r="F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G347" i="68" s="1"/>
  <c r="F348" i="68"/>
  <c r="F347" i="68" s="1"/>
  <c r="E348" i="68"/>
  <c r="I348" i="68" s="1"/>
  <c r="D348" i="68"/>
  <c r="H348" i="68" s="1"/>
  <c r="E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G338" i="68" s="1"/>
  <c r="F339" i="68"/>
  <c r="F338" i="68" s="1"/>
  <c r="E339" i="68"/>
  <c r="I339" i="68" s="1"/>
  <c r="I338" i="68" s="1"/>
  <c r="D339" i="68"/>
  <c r="H339" i="68" s="1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F326" i="68"/>
  <c r="E326" i="68"/>
  <c r="I326" i="68" s="1"/>
  <c r="D326" i="68"/>
  <c r="H326" i="68" s="1"/>
  <c r="G325" i="68"/>
  <c r="F325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F322" i="68"/>
  <c r="E322" i="68"/>
  <c r="I322" i="68" s="1"/>
  <c r="D322" i="68"/>
  <c r="H322" i="68" s="1"/>
  <c r="J322" i="68" s="1"/>
  <c r="G321" i="68"/>
  <c r="G320" i="68" s="1"/>
  <c r="F321" i="68"/>
  <c r="F320" i="68" s="1"/>
  <c r="E321" i="68"/>
  <c r="I321" i="68" s="1"/>
  <c r="D321" i="68"/>
  <c r="H321" i="68" s="1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H313" i="68" s="1"/>
  <c r="J313" i="68" s="1"/>
  <c r="G312" i="68"/>
  <c r="G311" i="68" s="1"/>
  <c r="F312" i="68"/>
  <c r="F311" i="68" s="1"/>
  <c r="E312" i="68"/>
  <c r="I312" i="68" s="1"/>
  <c r="I311" i="68" s="1"/>
  <c r="D312" i="68"/>
  <c r="H312" i="68" s="1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F307" i="68"/>
  <c r="E307" i="68"/>
  <c r="I307" i="68" s="1"/>
  <c r="D307" i="68"/>
  <c r="H307" i="68" s="1"/>
  <c r="G306" i="68"/>
  <c r="F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I301" i="68" s="1"/>
  <c r="D301" i="68"/>
  <c r="H301" i="68" s="1"/>
  <c r="J301" i="68" s="1"/>
  <c r="G300" i="68"/>
  <c r="G299" i="68" s="1"/>
  <c r="F300" i="68"/>
  <c r="E300" i="68"/>
  <c r="I300" i="68" s="1"/>
  <c r="D300" i="68"/>
  <c r="H300" i="68" s="1"/>
  <c r="F299" i="68"/>
  <c r="G298" i="68"/>
  <c r="G297" i="68" s="1"/>
  <c r="F298" i="68"/>
  <c r="F297" i="68" s="1"/>
  <c r="E298" i="68"/>
  <c r="I298" i="68" s="1"/>
  <c r="I297" i="68" s="1"/>
  <c r="D298" i="68"/>
  <c r="H298" i="68" s="1"/>
  <c r="E297" i="68"/>
  <c r="D297" i="68"/>
  <c r="G296" i="68"/>
  <c r="F296" i="68"/>
  <c r="E296" i="68"/>
  <c r="I296" i="68" s="1"/>
  <c r="D296" i="68"/>
  <c r="H296" i="68" s="1"/>
  <c r="J296" i="68" s="1"/>
  <c r="G295" i="68"/>
  <c r="G293" i="68" s="1"/>
  <c r="F295" i="68"/>
  <c r="F293" i="68" s="1"/>
  <c r="E295" i="68"/>
  <c r="I295" i="68" s="1"/>
  <c r="D295" i="68"/>
  <c r="H295" i="68" s="1"/>
  <c r="J295" i="68" s="1"/>
  <c r="G294" i="68"/>
  <c r="F294" i="68"/>
  <c r="E294" i="68"/>
  <c r="I294" i="68" s="1"/>
  <c r="I293" i="68" s="1"/>
  <c r="D294" i="68"/>
  <c r="H294" i="68" s="1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F289" i="68"/>
  <c r="F288" i="68" s="1"/>
  <c r="E289" i="68"/>
  <c r="I289" i="68" s="1"/>
  <c r="D289" i="68"/>
  <c r="H289" i="68" s="1"/>
  <c r="G288" i="68"/>
  <c r="G286" i="68"/>
  <c r="F286" i="68"/>
  <c r="E286" i="68"/>
  <c r="I286" i="68" s="1"/>
  <c r="D286" i="68"/>
  <c r="H286" i="68" s="1"/>
  <c r="J286" i="68" s="1"/>
  <c r="G285" i="68"/>
  <c r="F285" i="68"/>
  <c r="E285" i="68"/>
  <c r="I285" i="68" s="1"/>
  <c r="D285" i="68"/>
  <c r="H285" i="68" s="1"/>
  <c r="G284" i="68"/>
  <c r="F284" i="68"/>
  <c r="D284" i="68"/>
  <c r="G283" i="68"/>
  <c r="F283" i="68"/>
  <c r="E283" i="68"/>
  <c r="I283" i="68" s="1"/>
  <c r="D283" i="68"/>
  <c r="H283" i="68" s="1"/>
  <c r="J283" i="68" s="1"/>
  <c r="G282" i="68"/>
  <c r="F282" i="68"/>
  <c r="E282" i="68"/>
  <c r="I282" i="68" s="1"/>
  <c r="I281" i="68" s="1"/>
  <c r="D282" i="68"/>
  <c r="H282" i="68" s="1"/>
  <c r="G281" i="68"/>
  <c r="F281" i="68"/>
  <c r="D281" i="68"/>
  <c r="G280" i="68"/>
  <c r="F280" i="68"/>
  <c r="F279" i="68" s="1"/>
  <c r="E280" i="68"/>
  <c r="I280" i="68" s="1"/>
  <c r="I279" i="68" s="1"/>
  <c r="D280" i="68"/>
  <c r="H280" i="68" s="1"/>
  <c r="G279" i="68"/>
  <c r="E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F276" i="68"/>
  <c r="E276" i="68"/>
  <c r="I276" i="68" s="1"/>
  <c r="D276" i="68"/>
  <c r="H276" i="68" s="1"/>
  <c r="G275" i="68"/>
  <c r="G274" i="68" s="1"/>
  <c r="F275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G266" i="68" s="1"/>
  <c r="F267" i="68"/>
  <c r="E267" i="68"/>
  <c r="I267" i="68" s="1"/>
  <c r="D267" i="68"/>
  <c r="H267" i="68" s="1"/>
  <c r="F266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H263" i="68" s="1"/>
  <c r="J263" i="68" s="1"/>
  <c r="G262" i="68"/>
  <c r="G261" i="68" s="1"/>
  <c r="F262" i="68"/>
  <c r="F261" i="68" s="1"/>
  <c r="E262" i="68"/>
  <c r="I262" i="68" s="1"/>
  <c r="I261" i="68" s="1"/>
  <c r="D262" i="68"/>
  <c r="H262" i="68" s="1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F255" i="68"/>
  <c r="E255" i="68"/>
  <c r="I255" i="68" s="1"/>
  <c r="I254" i="68" s="1"/>
  <c r="D255" i="68"/>
  <c r="H255" i="68" s="1"/>
  <c r="G254" i="68"/>
  <c r="F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G249" i="68" s="1"/>
  <c r="F250" i="68"/>
  <c r="F249" i="68" s="1"/>
  <c r="E250" i="68"/>
  <c r="I250" i="68" s="1"/>
  <c r="I249" i="68" s="1"/>
  <c r="D250" i="68"/>
  <c r="H250" i="68" s="1"/>
  <c r="G248" i="68"/>
  <c r="F248" i="68"/>
  <c r="E248" i="68"/>
  <c r="I248" i="68" s="1"/>
  <c r="D248" i="68"/>
  <c r="H248" i="68" s="1"/>
  <c r="J248" i="68" s="1"/>
  <c r="G247" i="68"/>
  <c r="F247" i="68"/>
  <c r="E247" i="68"/>
  <c r="I247" i="68" s="1"/>
  <c r="I246" i="68" s="1"/>
  <c r="D247" i="68"/>
  <c r="H247" i="68" s="1"/>
  <c r="G246" i="68"/>
  <c r="F246" i="68"/>
  <c r="E246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G239" i="68" s="1"/>
  <c r="F240" i="68"/>
  <c r="F239" i="68" s="1"/>
  <c r="E240" i="68"/>
  <c r="I240" i="68" s="1"/>
  <c r="D240" i="68"/>
  <c r="H240" i="68" s="1"/>
  <c r="G238" i="68"/>
  <c r="G237" i="68" s="1"/>
  <c r="F238" i="68"/>
  <c r="F237" i="68" s="1"/>
  <c r="E238" i="68"/>
  <c r="I238" i="68" s="1"/>
  <c r="I237" i="68" s="1"/>
  <c r="D238" i="68"/>
  <c r="H238" i="68" s="1"/>
  <c r="G236" i="68"/>
  <c r="F236" i="68"/>
  <c r="E236" i="68"/>
  <c r="I236" i="68" s="1"/>
  <c r="D236" i="68"/>
  <c r="H236" i="68" s="1"/>
  <c r="J236" i="68" s="1"/>
  <c r="G235" i="68"/>
  <c r="F235" i="68"/>
  <c r="E235" i="68"/>
  <c r="I235" i="68" s="1"/>
  <c r="I234" i="68" s="1"/>
  <c r="I233" i="68" s="1"/>
  <c r="D235" i="68"/>
  <c r="H235" i="68" s="1"/>
  <c r="G234" i="68"/>
  <c r="G233" i="68" s="1"/>
  <c r="F234" i="68"/>
  <c r="F233" i="68" s="1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F229" i="68"/>
  <c r="E229" i="68"/>
  <c r="I229" i="68" s="1"/>
  <c r="D229" i="68"/>
  <c r="H229" i="68" s="1"/>
  <c r="G228" i="68"/>
  <c r="F228" i="68"/>
  <c r="G227" i="68"/>
  <c r="F227" i="68"/>
  <c r="E227" i="68"/>
  <c r="I227" i="68" s="1"/>
  <c r="D227" i="68"/>
  <c r="H227" i="68" s="1"/>
  <c r="J227" i="68" s="1"/>
  <c r="G226" i="68"/>
  <c r="G225" i="68" s="1"/>
  <c r="F226" i="68"/>
  <c r="E226" i="68"/>
  <c r="I226" i="68" s="1"/>
  <c r="I225" i="68" s="1"/>
  <c r="D226" i="68"/>
  <c r="H226" i="68" s="1"/>
  <c r="F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H222" i="68" s="1"/>
  <c r="J222" i="68" s="1"/>
  <c r="G221" i="68"/>
  <c r="F221" i="68"/>
  <c r="E221" i="68"/>
  <c r="I221" i="68" s="1"/>
  <c r="D221" i="68"/>
  <c r="H221" i="68" s="1"/>
  <c r="G220" i="68"/>
  <c r="F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G215" i="68" s="1"/>
  <c r="F216" i="68"/>
  <c r="F215" i="68" s="1"/>
  <c r="E216" i="68"/>
  <c r="I216" i="68" s="1"/>
  <c r="D216" i="68"/>
  <c r="H216" i="68" s="1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G206" i="68" s="1"/>
  <c r="F208" i="68"/>
  <c r="F206" i="68" s="1"/>
  <c r="E208" i="68"/>
  <c r="I208" i="68" s="1"/>
  <c r="D208" i="68"/>
  <c r="H208" i="68" s="1"/>
  <c r="J208" i="68" s="1"/>
  <c r="G207" i="68"/>
  <c r="F207" i="68"/>
  <c r="E207" i="68"/>
  <c r="I207" i="68" s="1"/>
  <c r="I206" i="68" s="1"/>
  <c r="D207" i="68"/>
  <c r="H207" i="68" s="1"/>
  <c r="E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G201" i="68" s="1"/>
  <c r="F202" i="68"/>
  <c r="F201" i="68" s="1"/>
  <c r="F200" i="68" s="1"/>
  <c r="E202" i="68"/>
  <c r="I202" i="68" s="1"/>
  <c r="I201" i="68" s="1"/>
  <c r="D202" i="68"/>
  <c r="H202" i="68" s="1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F193" i="68" s="1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G193" i="68" s="1"/>
  <c r="F194" i="68"/>
  <c r="E194" i="68"/>
  <c r="I194" i="68" s="1"/>
  <c r="D194" i="68"/>
  <c r="H194" i="68" s="1"/>
  <c r="G192" i="68"/>
  <c r="G189" i="68" s="1"/>
  <c r="G188" i="68" s="1"/>
  <c r="F192" i="68"/>
  <c r="F189" i="68" s="1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F190" i="68"/>
  <c r="E190" i="68"/>
  <c r="I190" i="68" s="1"/>
  <c r="I189" i="68" s="1"/>
  <c r="D190" i="68"/>
  <c r="H190" i="68" s="1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G181" i="68" s="1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F182" i="68"/>
  <c r="E182" i="68"/>
  <c r="I182" i="68" s="1"/>
  <c r="I181" i="68" s="1"/>
  <c r="D182" i="68"/>
  <c r="H182" i="68" s="1"/>
  <c r="F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G175" i="68" s="1"/>
  <c r="F176" i="68"/>
  <c r="F175" i="68" s="1"/>
  <c r="E176" i="68"/>
  <c r="I176" i="68" s="1"/>
  <c r="D176" i="68"/>
  <c r="H176" i="68" s="1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G170" i="68" s="1"/>
  <c r="F172" i="68"/>
  <c r="F170" i="68" s="1"/>
  <c r="E172" i="68"/>
  <c r="I172" i="68" s="1"/>
  <c r="D172" i="68"/>
  <c r="H172" i="68" s="1"/>
  <c r="J172" i="68" s="1"/>
  <c r="G171" i="68"/>
  <c r="F171" i="68"/>
  <c r="E171" i="68"/>
  <c r="I171" i="68" s="1"/>
  <c r="D171" i="68"/>
  <c r="H171" i="68" s="1"/>
  <c r="G169" i="68"/>
  <c r="F169" i="68"/>
  <c r="E169" i="68"/>
  <c r="I169" i="68" s="1"/>
  <c r="D169" i="68"/>
  <c r="H169" i="68" s="1"/>
  <c r="J169" i="68" s="1"/>
  <c r="G168" i="68"/>
  <c r="G166" i="68" s="1"/>
  <c r="F168" i="68"/>
  <c r="F166" i="68" s="1"/>
  <c r="E168" i="68"/>
  <c r="I168" i="68" s="1"/>
  <c r="D168" i="68"/>
  <c r="H168" i="68" s="1"/>
  <c r="J168" i="68" s="1"/>
  <c r="G167" i="68"/>
  <c r="F167" i="68"/>
  <c r="E167" i="68"/>
  <c r="I167" i="68" s="1"/>
  <c r="I166" i="68" s="1"/>
  <c r="D167" i="68"/>
  <c r="H167" i="68" s="1"/>
  <c r="E166" i="68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F162" i="68"/>
  <c r="E162" i="68"/>
  <c r="I162" i="68" s="1"/>
  <c r="I161" i="68" s="1"/>
  <c r="D162" i="68"/>
  <c r="H162" i="68" s="1"/>
  <c r="G161" i="68"/>
  <c r="F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G155" i="68" s="1"/>
  <c r="G154" i="68" s="1"/>
  <c r="F156" i="68"/>
  <c r="F155" i="68" s="1"/>
  <c r="F154" i="68" s="1"/>
  <c r="E156" i="68"/>
  <c r="I156" i="68" s="1"/>
  <c r="D156" i="68"/>
  <c r="H156" i="68" s="1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F150" i="68"/>
  <c r="E150" i="68"/>
  <c r="I150" i="68" s="1"/>
  <c r="I149" i="68" s="1"/>
  <c r="D150" i="68"/>
  <c r="H150" i="68" s="1"/>
  <c r="G149" i="68"/>
  <c r="F149" i="68"/>
  <c r="G148" i="68"/>
  <c r="F148" i="68"/>
  <c r="E148" i="68"/>
  <c r="I148" i="68" s="1"/>
  <c r="D148" i="68"/>
  <c r="H148" i="68" s="1"/>
  <c r="J148" i="68" s="1"/>
  <c r="G147" i="68"/>
  <c r="F147" i="68"/>
  <c r="E147" i="68"/>
  <c r="I147" i="68" s="1"/>
  <c r="I146" i="68" s="1"/>
  <c r="D147" i="68"/>
  <c r="H147" i="68" s="1"/>
  <c r="G146" i="68"/>
  <c r="F146" i="68"/>
  <c r="E146" i="68"/>
  <c r="G145" i="68"/>
  <c r="G142" i="68" s="1"/>
  <c r="F145" i="68"/>
  <c r="F142" i="68" s="1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F143" i="68"/>
  <c r="E143" i="68"/>
  <c r="I143" i="68" s="1"/>
  <c r="I142" i="68" s="1"/>
  <c r="D143" i="68"/>
  <c r="H143" i="68" s="1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E139" i="68"/>
  <c r="I139" i="68" s="1"/>
  <c r="I138" i="68" s="1"/>
  <c r="D139" i="68"/>
  <c r="H139" i="68" s="1"/>
  <c r="G138" i="68"/>
  <c r="F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E135" i="68"/>
  <c r="I135" i="68" s="1"/>
  <c r="I134" i="68" s="1"/>
  <c r="D135" i="68"/>
  <c r="H135" i="68" s="1"/>
  <c r="G134" i="68"/>
  <c r="F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G129" i="68" s="1"/>
  <c r="F130" i="68"/>
  <c r="F129" i="68" s="1"/>
  <c r="E130" i="68"/>
  <c r="I130" i="68" s="1"/>
  <c r="D130" i="68"/>
  <c r="H130" i="68" s="1"/>
  <c r="G128" i="68"/>
  <c r="F128" i="68"/>
  <c r="E128" i="68"/>
  <c r="I128" i="68" s="1"/>
  <c r="D128" i="68"/>
  <c r="H128" i="68" s="1"/>
  <c r="J128" i="68" s="1"/>
  <c r="G127" i="68"/>
  <c r="F127" i="68"/>
  <c r="E127" i="68"/>
  <c r="I127" i="68" s="1"/>
  <c r="I126" i="68" s="1"/>
  <c r="D127" i="68"/>
  <c r="H127" i="68" s="1"/>
  <c r="G126" i="68"/>
  <c r="F126" i="68"/>
  <c r="G125" i="68"/>
  <c r="F125" i="68"/>
  <c r="E125" i="68"/>
  <c r="I125" i="68" s="1"/>
  <c r="D125" i="68"/>
  <c r="H125" i="68" s="1"/>
  <c r="J125" i="68" s="1"/>
  <c r="G124" i="68"/>
  <c r="G123" i="68" s="1"/>
  <c r="F124" i="68"/>
  <c r="F123" i="68" s="1"/>
  <c r="F122" i="68" s="1"/>
  <c r="E124" i="68"/>
  <c r="I124" i="68" s="1"/>
  <c r="I123" i="68" s="1"/>
  <c r="D124" i="68"/>
  <c r="H124" i="68" s="1"/>
  <c r="E123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G117" i="68" s="1"/>
  <c r="F118" i="68"/>
  <c r="F117" i="68" s="1"/>
  <c r="E118" i="68"/>
  <c r="I118" i="68" s="1"/>
  <c r="D118" i="68"/>
  <c r="H118" i="68" s="1"/>
  <c r="G116" i="68"/>
  <c r="F116" i="68"/>
  <c r="E116" i="68"/>
  <c r="I116" i="68" s="1"/>
  <c r="D116" i="68"/>
  <c r="H116" i="68" s="1"/>
  <c r="J116" i="68" s="1"/>
  <c r="G115" i="68"/>
  <c r="F115" i="68"/>
  <c r="E115" i="68"/>
  <c r="I115" i="68" s="1"/>
  <c r="I114" i="68" s="1"/>
  <c r="D115" i="68"/>
  <c r="H115" i="68" s="1"/>
  <c r="G114" i="68"/>
  <c r="F114" i="68"/>
  <c r="F113" i="68" s="1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G108" i="68" s="1"/>
  <c r="F109" i="68"/>
  <c r="F108" i="68" s="1"/>
  <c r="E109" i="68"/>
  <c r="I109" i="68" s="1"/>
  <c r="D109" i="68"/>
  <c r="H109" i="68" s="1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G100" i="68" s="1"/>
  <c r="F101" i="68"/>
  <c r="F100" i="68" s="1"/>
  <c r="E101" i="68"/>
  <c r="I101" i="68" s="1"/>
  <c r="D101" i="68"/>
  <c r="H101" i="68" s="1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G95" i="68" s="1"/>
  <c r="G94" i="68" s="1"/>
  <c r="F96" i="68"/>
  <c r="F95" i="68" s="1"/>
  <c r="E96" i="68"/>
  <c r="I96" i="68" s="1"/>
  <c r="D96" i="68"/>
  <c r="H96" i="68" s="1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E87" i="68"/>
  <c r="I87" i="68" s="1"/>
  <c r="I86" i="68" s="1"/>
  <c r="D87" i="68"/>
  <c r="H87" i="68" s="1"/>
  <c r="G86" i="68"/>
  <c r="F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G81" i="68" s="1"/>
  <c r="F82" i="68"/>
  <c r="F81" i="68" s="1"/>
  <c r="E82" i="68"/>
  <c r="I82" i="68" s="1"/>
  <c r="D82" i="68"/>
  <c r="H82" i="68" s="1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E71" i="68"/>
  <c r="I71" i="68" s="1"/>
  <c r="I70" i="68" s="1"/>
  <c r="D71" i="68"/>
  <c r="H71" i="68" s="1"/>
  <c r="G70" i="68"/>
  <c r="F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E63" i="68"/>
  <c r="I63" i="68" s="1"/>
  <c r="I62" i="68" s="1"/>
  <c r="D63" i="68"/>
  <c r="H63" i="68" s="1"/>
  <c r="G62" i="68"/>
  <c r="F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G57" i="68" s="1"/>
  <c r="G56" i="68" s="1"/>
  <c r="F58" i="68"/>
  <c r="F57" i="68" s="1"/>
  <c r="F56" i="68" s="1"/>
  <c r="E58" i="68"/>
  <c r="I58" i="68" s="1"/>
  <c r="D58" i="68"/>
  <c r="H58" i="68" s="1"/>
  <c r="G55" i="68"/>
  <c r="F55" i="68"/>
  <c r="E55" i="68"/>
  <c r="I55" i="68" s="1"/>
  <c r="D55" i="68"/>
  <c r="H55" i="68" s="1"/>
  <c r="J55" i="68" s="1"/>
  <c r="G54" i="68"/>
  <c r="G52" i="68" s="1"/>
  <c r="F54" i="68"/>
  <c r="F52" i="68" s="1"/>
  <c r="E54" i="68"/>
  <c r="I54" i="68" s="1"/>
  <c r="D54" i="68"/>
  <c r="H54" i="68" s="1"/>
  <c r="J54" i="68" s="1"/>
  <c r="G53" i="68"/>
  <c r="F53" i="68"/>
  <c r="E53" i="68"/>
  <c r="I53" i="68" s="1"/>
  <c r="D53" i="68"/>
  <c r="H53" i="68" s="1"/>
  <c r="D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E47" i="68"/>
  <c r="I47" i="68" s="1"/>
  <c r="I46" i="68" s="1"/>
  <c r="D47" i="68"/>
  <c r="H47" i="68" s="1"/>
  <c r="G46" i="68"/>
  <c r="F46" i="68"/>
  <c r="G42" i="68"/>
  <c r="F42" i="68"/>
  <c r="E42" i="68"/>
  <c r="I42" i="68" s="1"/>
  <c r="D42" i="68"/>
  <c r="H42" i="68" s="1"/>
  <c r="J42" i="68" s="1"/>
  <c r="G41" i="68"/>
  <c r="G40" i="68" s="1"/>
  <c r="G39" i="68" s="1"/>
  <c r="F41" i="68"/>
  <c r="F40" i="68" s="1"/>
  <c r="F39" i="68" s="1"/>
  <c r="E41" i="68"/>
  <c r="I41" i="68" s="1"/>
  <c r="D41" i="68"/>
  <c r="H41" i="68" s="1"/>
  <c r="G38" i="68"/>
  <c r="F38" i="68"/>
  <c r="E38" i="68"/>
  <c r="I38" i="68" s="1"/>
  <c r="D38" i="68"/>
  <c r="H38" i="68" s="1"/>
  <c r="J38" i="68" s="1"/>
  <c r="G37" i="68"/>
  <c r="G35" i="68" s="1"/>
  <c r="F37" i="68"/>
  <c r="F35" i="68" s="1"/>
  <c r="E37" i="68"/>
  <c r="I37" i="68" s="1"/>
  <c r="D37" i="68"/>
  <c r="H37" i="68" s="1"/>
  <c r="J37" i="68" s="1"/>
  <c r="G36" i="68"/>
  <c r="F36" i="68"/>
  <c r="E36" i="68"/>
  <c r="I36" i="68" s="1"/>
  <c r="D36" i="68"/>
  <c r="H36" i="68" s="1"/>
  <c r="D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G30" i="68" s="1"/>
  <c r="F31" i="68"/>
  <c r="F30" i="68" s="1"/>
  <c r="E31" i="68"/>
  <c r="I31" i="68" s="1"/>
  <c r="D31" i="68"/>
  <c r="H31" i="68" s="1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E26" i="68"/>
  <c r="I26" i="68" s="1"/>
  <c r="I25" i="68" s="1"/>
  <c r="D26" i="68"/>
  <c r="H26" i="68" s="1"/>
  <c r="G25" i="68"/>
  <c r="F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G20" i="68" s="1"/>
  <c r="G19" i="68" s="1"/>
  <c r="F21" i="68"/>
  <c r="F20" i="68" s="1"/>
  <c r="F19" i="68" s="1"/>
  <c r="E21" i="68"/>
  <c r="I21" i="68" s="1"/>
  <c r="D21" i="68"/>
  <c r="H21" i="68" s="1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G14" i="68" s="1"/>
  <c r="F15" i="68"/>
  <c r="F14" i="68" s="1"/>
  <c r="E15" i="68"/>
  <c r="I15" i="68" s="1"/>
  <c r="D15" i="68"/>
  <c r="H15" i="68" s="1"/>
  <c r="E14" i="68"/>
  <c r="G13" i="68"/>
  <c r="G11" i="68" s="1"/>
  <c r="F13" i="68"/>
  <c r="F11" i="68" s="1"/>
  <c r="E13" i="68"/>
  <c r="I13" i="68" s="1"/>
  <c r="D13" i="68"/>
  <c r="H13" i="68" s="1"/>
  <c r="J13" i="68" s="1"/>
  <c r="G12" i="68"/>
  <c r="F12" i="68"/>
  <c r="E12" i="68"/>
  <c r="I12" i="68" s="1"/>
  <c r="D12" i="68"/>
  <c r="H12" i="68" s="1"/>
  <c r="D11" i="68"/>
  <c r="G10" i="68"/>
  <c r="F10" i="68"/>
  <c r="E10" i="68"/>
  <c r="I10" i="68" s="1"/>
  <c r="D10" i="68"/>
  <c r="H10" i="68" s="1"/>
  <c r="J10" i="68" s="1"/>
  <c r="G9" i="68"/>
  <c r="G8" i="68" s="1"/>
  <c r="F9" i="68"/>
  <c r="F8" i="68" s="1"/>
  <c r="F7" i="68" s="1"/>
  <c r="E9" i="68"/>
  <c r="I9" i="68" s="1"/>
  <c r="D9" i="68"/>
  <c r="H9" i="68" s="1"/>
  <c r="D56" i="51" l="1"/>
  <c r="D44" i="51" s="1"/>
  <c r="G122" i="68"/>
  <c r="G287" i="68"/>
  <c r="D44" i="70"/>
  <c r="E6" i="82"/>
  <c r="G113" i="68"/>
  <c r="G200" i="68"/>
  <c r="D187" i="74"/>
  <c r="D244" i="76"/>
  <c r="D244" i="77"/>
  <c r="E187" i="80"/>
  <c r="D187" i="81"/>
  <c r="D244" i="82"/>
  <c r="D187" i="67"/>
  <c r="E244" i="82"/>
  <c r="E244" i="51"/>
  <c r="D44" i="69"/>
  <c r="D244" i="69"/>
  <c r="E44" i="73"/>
  <c r="E187" i="74"/>
  <c r="D44" i="75"/>
  <c r="E187" i="79"/>
  <c r="D244" i="81"/>
  <c r="E44" i="82"/>
  <c r="F188" i="68"/>
  <c r="F187" i="68" s="1"/>
  <c r="E244" i="69"/>
  <c r="D244" i="72"/>
  <c r="E44" i="75"/>
  <c r="D244" i="79"/>
  <c r="G7" i="68"/>
  <c r="G6" i="68" s="1"/>
  <c r="G187" i="68"/>
  <c r="D44" i="72"/>
  <c r="E244" i="72"/>
  <c r="D244" i="78"/>
  <c r="D44" i="81"/>
  <c r="F6" i="68"/>
  <c r="F94" i="68"/>
  <c r="D187" i="73"/>
  <c r="E6" i="80"/>
  <c r="E44" i="81"/>
  <c r="E6" i="51"/>
  <c r="D187" i="82"/>
  <c r="F287" i="68"/>
  <c r="D6" i="67"/>
  <c r="E44" i="74"/>
  <c r="E244" i="74"/>
  <c r="D6" i="77"/>
  <c r="E6" i="79"/>
  <c r="E244" i="79"/>
  <c r="E6" i="67"/>
  <c r="D44" i="67"/>
  <c r="D6" i="71"/>
  <c r="E244" i="71"/>
  <c r="D187" i="75"/>
  <c r="E187" i="76"/>
  <c r="E6" i="77"/>
  <c r="D44" i="77"/>
  <c r="E244" i="77"/>
  <c r="D44" i="78"/>
  <c r="D187" i="80"/>
  <c r="E244" i="80"/>
  <c r="F45" i="68"/>
  <c r="F165" i="68"/>
  <c r="F245" i="68"/>
  <c r="E44" i="67"/>
  <c r="E6" i="71"/>
  <c r="D244" i="71"/>
  <c r="E187" i="75"/>
  <c r="D6" i="76"/>
  <c r="E44" i="77"/>
  <c r="E44" i="78"/>
  <c r="E44" i="79"/>
  <c r="E44" i="80"/>
  <c r="G45" i="68"/>
  <c r="G165" i="68"/>
  <c r="G245" i="68"/>
  <c r="G244" i="68" s="1"/>
  <c r="F274" i="68"/>
  <c r="D244" i="67"/>
  <c r="E187" i="51"/>
  <c r="D187" i="69"/>
  <c r="D44" i="71"/>
  <c r="D187" i="72"/>
  <c r="D244" i="73"/>
  <c r="D44" i="74"/>
  <c r="D44" i="76"/>
  <c r="E244" i="76"/>
  <c r="E187" i="82"/>
  <c r="I14" i="68"/>
  <c r="E35" i="68"/>
  <c r="I95" i="68"/>
  <c r="I94" i="68" s="1"/>
  <c r="E100" i="68"/>
  <c r="E108" i="68"/>
  <c r="E228" i="68"/>
  <c r="I275" i="68"/>
  <c r="E284" i="68"/>
  <c r="E288" i="68"/>
  <c r="I299" i="68"/>
  <c r="I320" i="68"/>
  <c r="E325" i="68"/>
  <c r="E338" i="68"/>
  <c r="I357" i="68"/>
  <c r="E374" i="68"/>
  <c r="E371" i="68" s="1"/>
  <c r="I371" i="68" s="1"/>
  <c r="I385" i="68"/>
  <c r="I405" i="68"/>
  <c r="E410" i="68"/>
  <c r="I30" i="68"/>
  <c r="E52" i="68"/>
  <c r="I175" i="68"/>
  <c r="I215" i="68"/>
  <c r="I200" i="68" s="1"/>
  <c r="E11" i="68"/>
  <c r="I155" i="68"/>
  <c r="I154" i="68" s="1"/>
  <c r="E220" i="68"/>
  <c r="I239" i="68"/>
  <c r="D228" i="68"/>
  <c r="D117" i="68"/>
  <c r="D225" i="68"/>
  <c r="D249" i="68"/>
  <c r="D293" i="68"/>
  <c r="D347" i="68"/>
  <c r="D367" i="68"/>
  <c r="D395" i="68"/>
  <c r="D415" i="68"/>
  <c r="D20" i="68"/>
  <c r="D19" i="68" s="1"/>
  <c r="D181" i="68"/>
  <c r="D189" i="68"/>
  <c r="I11" i="68"/>
  <c r="E117" i="68"/>
  <c r="E189" i="68"/>
  <c r="I228" i="68"/>
  <c r="E237" i="68"/>
  <c r="E249" i="68"/>
  <c r="E245" i="68" s="1"/>
  <c r="E281" i="68"/>
  <c r="E293" i="68"/>
  <c r="E395" i="68"/>
  <c r="I410" i="68"/>
  <c r="E415" i="68"/>
  <c r="D100" i="68"/>
  <c r="D374" i="68"/>
  <c r="D8" i="68"/>
  <c r="D7" i="68" s="1"/>
  <c r="D81" i="68"/>
  <c r="D129" i="68"/>
  <c r="D149" i="68"/>
  <c r="D261" i="68"/>
  <c r="E20" i="68"/>
  <c r="E19" i="68" s="1"/>
  <c r="E40" i="68"/>
  <c r="E39" i="68" s="1"/>
  <c r="I39" i="68" s="1"/>
  <c r="I52" i="68"/>
  <c r="E57" i="68"/>
  <c r="E56" i="68" s="1"/>
  <c r="I108" i="68"/>
  <c r="E149" i="68"/>
  <c r="E161" i="68"/>
  <c r="E193" i="68"/>
  <c r="I220" i="68"/>
  <c r="E261" i="68"/>
  <c r="I288" i="68"/>
  <c r="I287" i="68" s="1"/>
  <c r="I325" i="68"/>
  <c r="D40" i="68"/>
  <c r="D39" i="68" s="1"/>
  <c r="H39" i="68" s="1"/>
  <c r="J39" i="68" s="1"/>
  <c r="D57" i="68"/>
  <c r="D161" i="68"/>
  <c r="D193" i="68"/>
  <c r="D201" i="68"/>
  <c r="D237" i="68"/>
  <c r="E8" i="68"/>
  <c r="E7" i="68" s="1"/>
  <c r="I35" i="68"/>
  <c r="E81" i="68"/>
  <c r="I100" i="68"/>
  <c r="E129" i="68"/>
  <c r="E181" i="68"/>
  <c r="E201" i="68"/>
  <c r="E225" i="68"/>
  <c r="I284" i="68"/>
  <c r="D288" i="68"/>
  <c r="D287" i="68" s="1"/>
  <c r="D46" i="68"/>
  <c r="D45" i="68" s="1"/>
  <c r="D138" i="68"/>
  <c r="D146" i="68"/>
  <c r="D246" i="68"/>
  <c r="D266" i="68"/>
  <c r="D306" i="68"/>
  <c r="D352" i="68"/>
  <c r="D372" i="68"/>
  <c r="D371" i="68" s="1"/>
  <c r="H371" i="68" s="1"/>
  <c r="J371" i="68" s="1"/>
  <c r="D108" i="68"/>
  <c r="D338" i="68"/>
  <c r="D25" i="68"/>
  <c r="D86" i="68"/>
  <c r="D114" i="68"/>
  <c r="D126" i="68"/>
  <c r="D134" i="68"/>
  <c r="D142" i="68"/>
  <c r="D206" i="68"/>
  <c r="E46" i="68"/>
  <c r="I57" i="68"/>
  <c r="E62" i="68"/>
  <c r="E70" i="68"/>
  <c r="E86" i="68"/>
  <c r="I129" i="68"/>
  <c r="I122" i="68" s="1"/>
  <c r="I193" i="68"/>
  <c r="I188" i="68" s="1"/>
  <c r="E306" i="68"/>
  <c r="I347" i="68"/>
  <c r="E352" i="68"/>
  <c r="D62" i="68"/>
  <c r="D70" i="68"/>
  <c r="D166" i="68"/>
  <c r="D234" i="68"/>
  <c r="D233" i="68" s="1"/>
  <c r="D254" i="68"/>
  <c r="I8" i="68"/>
  <c r="I7" i="68" s="1"/>
  <c r="I6" i="68" s="1"/>
  <c r="E25" i="68"/>
  <c r="I40" i="68"/>
  <c r="I117" i="68"/>
  <c r="I113" i="68" s="1"/>
  <c r="E126" i="68"/>
  <c r="E122" i="68" s="1"/>
  <c r="E138" i="68"/>
  <c r="E170" i="68"/>
  <c r="E165" i="68" s="1"/>
  <c r="E234" i="68"/>
  <c r="E233" i="68" s="1"/>
  <c r="E254" i="68"/>
  <c r="D220" i="68"/>
  <c r="D170" i="68"/>
  <c r="I20" i="68"/>
  <c r="I19" i="68" s="1"/>
  <c r="I81" i="68"/>
  <c r="E114" i="68"/>
  <c r="E113" i="68" s="1"/>
  <c r="E134" i="68"/>
  <c r="E142" i="68"/>
  <c r="E266" i="68"/>
  <c r="D325" i="68"/>
  <c r="D30" i="68"/>
  <c r="D155" i="68"/>
  <c r="D154" i="68" s="1"/>
  <c r="D215" i="68"/>
  <c r="D239" i="68"/>
  <c r="D275" i="68"/>
  <c r="D279" i="68"/>
  <c r="D299" i="68"/>
  <c r="D311" i="68"/>
  <c r="D320" i="68"/>
  <c r="D357" i="68"/>
  <c r="D385" i="68"/>
  <c r="D405" i="68"/>
  <c r="D95" i="68"/>
  <c r="D94" i="68" s="1"/>
  <c r="D123" i="68"/>
  <c r="E299" i="68"/>
  <c r="I306" i="68"/>
  <c r="E311" i="68"/>
  <c r="E320" i="68"/>
  <c r="E385" i="68"/>
  <c r="E405" i="68"/>
  <c r="D175" i="68"/>
  <c r="I45" i="68"/>
  <c r="E95" i="68"/>
  <c r="I170" i="68"/>
  <c r="I165" i="68" s="1"/>
  <c r="E175" i="68"/>
  <c r="E215" i="68"/>
  <c r="D410" i="68"/>
  <c r="D14" i="68"/>
  <c r="E30" i="68"/>
  <c r="E155" i="68"/>
  <c r="E239" i="68"/>
  <c r="I266" i="68"/>
  <c r="I245" i="68" s="1"/>
  <c r="E275" i="68"/>
  <c r="E274" i="68" s="1"/>
  <c r="J9" i="68"/>
  <c r="H8" i="68"/>
  <c r="J12" i="68"/>
  <c r="H11" i="68"/>
  <c r="J11" i="68" s="1"/>
  <c r="J15" i="68"/>
  <c r="H14" i="68"/>
  <c r="J14" i="68" s="1"/>
  <c r="J21" i="68"/>
  <c r="H20" i="68"/>
  <c r="J26" i="68"/>
  <c r="H25" i="68"/>
  <c r="J25" i="68" s="1"/>
  <c r="J31" i="68"/>
  <c r="H30" i="68"/>
  <c r="J36" i="68"/>
  <c r="H35" i="68"/>
  <c r="J35" i="68" s="1"/>
  <c r="J41" i="68"/>
  <c r="H40" i="68"/>
  <c r="J40" i="68" s="1"/>
  <c r="J47" i="68"/>
  <c r="H46" i="68"/>
  <c r="J53" i="68"/>
  <c r="H52" i="68"/>
  <c r="J52" i="68" s="1"/>
  <c r="J58" i="68"/>
  <c r="H57" i="68"/>
  <c r="J63" i="68"/>
  <c r="H62" i="68"/>
  <c r="J62" i="68" s="1"/>
  <c r="J71" i="68"/>
  <c r="H70" i="68"/>
  <c r="J70" i="68" s="1"/>
  <c r="J82" i="68"/>
  <c r="H81" i="68"/>
  <c r="J81" i="68" s="1"/>
  <c r="J87" i="68"/>
  <c r="H86" i="68"/>
  <c r="J86" i="68" s="1"/>
  <c r="J96" i="68"/>
  <c r="H95" i="68"/>
  <c r="J101" i="68"/>
  <c r="H100" i="68"/>
  <c r="J100" i="68" s="1"/>
  <c r="J109" i="68"/>
  <c r="H108" i="68"/>
  <c r="J108" i="68" s="1"/>
  <c r="J115" i="68"/>
  <c r="H114" i="68"/>
  <c r="J118" i="68"/>
  <c r="H117" i="68"/>
  <c r="J117" i="68" s="1"/>
  <c r="J124" i="68"/>
  <c r="H123" i="68"/>
  <c r="J127" i="68"/>
  <c r="H126" i="68"/>
  <c r="J126" i="68" s="1"/>
  <c r="J130" i="68"/>
  <c r="H129" i="68"/>
  <c r="J129" i="68" s="1"/>
  <c r="J135" i="68"/>
  <c r="H134" i="68"/>
  <c r="J134" i="68" s="1"/>
  <c r="J139" i="68"/>
  <c r="H138" i="68"/>
  <c r="J138" i="68" s="1"/>
  <c r="J143" i="68"/>
  <c r="H142" i="68"/>
  <c r="J142" i="68" s="1"/>
  <c r="J147" i="68"/>
  <c r="H146" i="68"/>
  <c r="J146" i="68" s="1"/>
  <c r="J150" i="68"/>
  <c r="H149" i="68"/>
  <c r="J149" i="68" s="1"/>
  <c r="J156" i="68"/>
  <c r="H155" i="68"/>
  <c r="J162" i="68"/>
  <c r="H161" i="68"/>
  <c r="J161" i="68" s="1"/>
  <c r="J167" i="68"/>
  <c r="H166" i="68"/>
  <c r="J171" i="68"/>
  <c r="H170" i="68"/>
  <c r="J170" i="68" s="1"/>
  <c r="J176" i="68"/>
  <c r="H175" i="68"/>
  <c r="J175" i="68" s="1"/>
  <c r="J182" i="68"/>
  <c r="H181" i="68"/>
  <c r="J181" i="68" s="1"/>
  <c r="J190" i="68"/>
  <c r="H189" i="68"/>
  <c r="J194" i="68"/>
  <c r="H193" i="68"/>
  <c r="J193" i="68" s="1"/>
  <c r="J202" i="68"/>
  <c r="H201" i="68"/>
  <c r="J207" i="68"/>
  <c r="H206" i="68"/>
  <c r="J206" i="68" s="1"/>
  <c r="J216" i="68"/>
  <c r="H215" i="68"/>
  <c r="J215" i="68" s="1"/>
  <c r="J221" i="68"/>
  <c r="H220" i="68"/>
  <c r="J220" i="68" s="1"/>
  <c r="J226" i="68"/>
  <c r="H225" i="68"/>
  <c r="J225" i="68" s="1"/>
  <c r="J229" i="68"/>
  <c r="H228" i="68"/>
  <c r="J228" i="68" s="1"/>
  <c r="J235" i="68"/>
  <c r="H234" i="68"/>
  <c r="J238" i="68"/>
  <c r="H237" i="68"/>
  <c r="J237" i="68" s="1"/>
  <c r="J240" i="68"/>
  <c r="H239" i="68"/>
  <c r="J239" i="68" s="1"/>
  <c r="J247" i="68"/>
  <c r="H246" i="68"/>
  <c r="J250" i="68"/>
  <c r="H249" i="68"/>
  <c r="J249" i="68" s="1"/>
  <c r="J255" i="68"/>
  <c r="H254" i="68"/>
  <c r="J254" i="68" s="1"/>
  <c r="J262" i="68"/>
  <c r="H261" i="68"/>
  <c r="J261" i="68" s="1"/>
  <c r="J267" i="68"/>
  <c r="H266" i="68"/>
  <c r="J266" i="68" s="1"/>
  <c r="J276" i="68"/>
  <c r="H275" i="68"/>
  <c r="J280" i="68"/>
  <c r="H279" i="68"/>
  <c r="J279" i="68" s="1"/>
  <c r="J282" i="68"/>
  <c r="H281" i="68"/>
  <c r="J281" i="68" s="1"/>
  <c r="J285" i="68"/>
  <c r="H284" i="68"/>
  <c r="J284" i="68" s="1"/>
  <c r="J289" i="68"/>
  <c r="H288" i="68"/>
  <c r="J294" i="68"/>
  <c r="H293" i="68"/>
  <c r="J293" i="68" s="1"/>
  <c r="J298" i="68"/>
  <c r="H297" i="68"/>
  <c r="J297" i="68" s="1"/>
  <c r="J300" i="68"/>
  <c r="H299" i="68"/>
  <c r="J299" i="68" s="1"/>
  <c r="J307" i="68"/>
  <c r="H306" i="68"/>
  <c r="J306" i="68" s="1"/>
  <c r="J312" i="68"/>
  <c r="H311" i="68"/>
  <c r="J311" i="68" s="1"/>
  <c r="J321" i="68"/>
  <c r="H320" i="68"/>
  <c r="J320" i="68" s="1"/>
  <c r="J326" i="68"/>
  <c r="H325" i="68"/>
  <c r="J325" i="68" s="1"/>
  <c r="J339" i="68"/>
  <c r="H338" i="68"/>
  <c r="J338" i="68" s="1"/>
  <c r="J348" i="68"/>
  <c r="H347" i="68"/>
  <c r="J347" i="68" s="1"/>
  <c r="J353" i="68"/>
  <c r="H352" i="68"/>
  <c r="J352" i="68" s="1"/>
  <c r="J358" i="68"/>
  <c r="H357" i="68"/>
  <c r="J357" i="68" s="1"/>
  <c r="J368" i="68"/>
  <c r="H367" i="68"/>
  <c r="J367" i="68" s="1"/>
  <c r="J373" i="68"/>
  <c r="H372" i="68"/>
  <c r="J372" i="68" s="1"/>
  <c r="J375" i="68"/>
  <c r="H374" i="68"/>
  <c r="J374" i="68" s="1"/>
  <c r="J386" i="68"/>
  <c r="H385" i="68"/>
  <c r="J385" i="68" s="1"/>
  <c r="J396" i="68"/>
  <c r="H395" i="68"/>
  <c r="J395" i="68" s="1"/>
  <c r="J406" i="68"/>
  <c r="H405" i="68"/>
  <c r="J405" i="68" s="1"/>
  <c r="J411" i="68"/>
  <c r="H410" i="68"/>
  <c r="J410" i="68" s="1"/>
  <c r="J416" i="68"/>
  <c r="H415" i="68"/>
  <c r="J415" i="68" s="1"/>
  <c r="D6" i="68" l="1"/>
  <c r="I187" i="68"/>
  <c r="E94" i="68"/>
  <c r="D165" i="68"/>
  <c r="G44" i="68"/>
  <c r="I44" i="68"/>
  <c r="D113" i="68"/>
  <c r="E200" i="68"/>
  <c r="D274" i="68"/>
  <c r="E6" i="68"/>
  <c r="E154" i="68"/>
  <c r="D200" i="68"/>
  <c r="E188" i="68"/>
  <c r="E187" i="68" s="1"/>
  <c r="J30" i="68"/>
  <c r="D245" i="68"/>
  <c r="E287" i="68"/>
  <c r="E244" i="68" s="1"/>
  <c r="F244" i="68"/>
  <c r="I56" i="68"/>
  <c r="D122" i="68"/>
  <c r="E45" i="68"/>
  <c r="D56" i="68"/>
  <c r="D44" i="68" s="1"/>
  <c r="D188" i="68"/>
  <c r="I274" i="68"/>
  <c r="I244" i="68" s="1"/>
  <c r="F44" i="68"/>
  <c r="J288" i="68"/>
  <c r="H287" i="68"/>
  <c r="J287" i="68" s="1"/>
  <c r="J275" i="68"/>
  <c r="H274" i="68"/>
  <c r="J274" i="68" s="1"/>
  <c r="J246" i="68"/>
  <c r="H245" i="68"/>
  <c r="J234" i="68"/>
  <c r="H233" i="68"/>
  <c r="J233" i="68" s="1"/>
  <c r="J201" i="68"/>
  <c r="H200" i="68"/>
  <c r="J200" i="68" s="1"/>
  <c r="J189" i="68"/>
  <c r="H188" i="68"/>
  <c r="J166" i="68"/>
  <c r="H165" i="68"/>
  <c r="J165" i="68" s="1"/>
  <c r="J155" i="68"/>
  <c r="H154" i="68"/>
  <c r="J154" i="68" s="1"/>
  <c r="J123" i="68"/>
  <c r="H122" i="68"/>
  <c r="J122" i="68" s="1"/>
  <c r="J114" i="68"/>
  <c r="H113" i="68"/>
  <c r="J113" i="68" s="1"/>
  <c r="J95" i="68"/>
  <c r="H94" i="68"/>
  <c r="J94" i="68" s="1"/>
  <c r="J57" i="68"/>
  <c r="H56" i="68"/>
  <c r="J46" i="68"/>
  <c r="H45" i="68"/>
  <c r="J20" i="68"/>
  <c r="H19" i="68"/>
  <c r="J19" i="68" s="1"/>
  <c r="J8" i="68"/>
  <c r="H7" i="68"/>
  <c r="D187" i="68" l="1"/>
  <c r="E44" i="68"/>
  <c r="J56" i="68"/>
  <c r="D244" i="68"/>
  <c r="J7" i="68"/>
  <c r="H6" i="68"/>
  <c r="J6" i="68" s="1"/>
  <c r="J45" i="68"/>
  <c r="H44" i="68"/>
  <c r="J44" i="68" s="1"/>
  <c r="J188" i="68"/>
  <c r="H187" i="68"/>
  <c r="J187" i="68" s="1"/>
  <c r="J245" i="68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<sst xmlns="http://schemas.openxmlformats.org/spreadsheetml/2006/main" count="15428" uniqueCount="816">
  <si>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</si>
  <si>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I. TEHNIČKA ŠKOLA TESLA, ZAGREB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</si>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</sst>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85" x14ac:dyDescent="0.2"/>
  <cols>
    <col min="1" max="1" width="11" style="1" customWidth="1"/>
    <col min="2" max="2" width="66.75" style="1" customWidth="1"/>
  </cols>
  <sheetData>
    <row r="2" spans="1:2" ht="37.450000000000003" customHeight="1" x14ac:dyDescent="0.2">
      <c r="A2" s="126" t="s">
        <v>784</v>
      </c>
      <c r="B2" s="126"/>
    </row>
    <row r="3" spans="1:2" ht="24.1" customHeight="1" x14ac:dyDescent="0.2">
      <c r="A3" s="90" t="s">
        <v>785</v>
      </c>
      <c r="B3" s="90" t="s">
        <v>786</v>
      </c>
    </row>
    <row r="4" spans="1:2" ht="15.7" x14ac:dyDescent="0.2">
      <c r="A4" s="91">
        <v>510</v>
      </c>
      <c r="B4" s="92" t="s">
        <v>787</v>
      </c>
    </row>
    <row r="5" spans="1:2" ht="15.7" x14ac:dyDescent="0.2">
      <c r="A5" s="91">
        <v>561</v>
      </c>
      <c r="B5" s="92" t="s">
        <v>788</v>
      </c>
    </row>
    <row r="6" spans="1:2" ht="15.7" x14ac:dyDescent="0.2">
      <c r="A6" s="91">
        <v>562</v>
      </c>
      <c r="B6" s="92" t="s">
        <v>789</v>
      </c>
    </row>
    <row r="7" spans="1:2" ht="15.7" x14ac:dyDescent="0.2">
      <c r="A7" s="91">
        <v>563</v>
      </c>
      <c r="B7" s="92" t="s">
        <v>790</v>
      </c>
    </row>
    <row r="8" spans="1:2" ht="15.7" x14ac:dyDescent="0.2">
      <c r="A8" s="91">
        <v>564</v>
      </c>
      <c r="B8" s="92" t="s">
        <v>791</v>
      </c>
    </row>
    <row r="9" spans="1:2" ht="15.7" x14ac:dyDescent="0.2">
      <c r="A9" s="91">
        <v>565</v>
      </c>
      <c r="B9" s="92" t="s">
        <v>792</v>
      </c>
    </row>
    <row r="10" spans="1:2" ht="15.7" x14ac:dyDescent="0.2">
      <c r="A10" s="91">
        <v>566</v>
      </c>
      <c r="B10" s="92" t="s">
        <v>793</v>
      </c>
    </row>
    <row r="11" spans="1:2" ht="15.7" x14ac:dyDescent="0.2">
      <c r="A11" s="91">
        <v>567</v>
      </c>
      <c r="B11" s="92" t="s">
        <v>794</v>
      </c>
    </row>
    <row r="12" spans="1:2" ht="15.7" x14ac:dyDescent="0.2">
      <c r="A12" s="91">
        <v>575</v>
      </c>
      <c r="B12" s="92" t="s">
        <v>795</v>
      </c>
    </row>
    <row r="13" spans="1:2" ht="15.7" x14ac:dyDescent="0.2">
      <c r="A13" s="91">
        <v>577</v>
      </c>
      <c r="B13" s="92" t="s">
        <v>796</v>
      </c>
    </row>
    <row r="14" spans="1:2" ht="15.7" x14ac:dyDescent="0.2">
      <c r="A14" s="91">
        <v>578</v>
      </c>
      <c r="B14" s="92" t="s">
        <v>797</v>
      </c>
    </row>
    <row r="15" spans="1:2" ht="15.7" x14ac:dyDescent="0.2">
      <c r="A15" s="91">
        <v>579</v>
      </c>
      <c r="B15" s="92" t="s">
        <v>798</v>
      </c>
    </row>
    <row r="16" spans="1:2" ht="15.7" x14ac:dyDescent="0.2">
      <c r="A16" s="91">
        <v>581</v>
      </c>
      <c r="B16" s="92" t="s">
        <v>799</v>
      </c>
    </row>
    <row r="17" spans="1:2" ht="15.7" x14ac:dyDescent="0.2">
      <c r="A17" s="91">
        <v>815</v>
      </c>
      <c r="B17" s="92" t="s">
        <v>800</v>
      </c>
    </row>
    <row r="18" spans="1:2" ht="15.7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375" defaultRowHeight="12.15" x14ac:dyDescent="0.2"/>
  <cols>
    <col min="1" max="1" width="7.875" style="81" customWidth="1"/>
    <col min="2" max="2" width="60.125" style="82" customWidth="1"/>
    <col min="3" max="3" width="8.125" style="81" customWidth="1"/>
    <col min="4" max="5" width="14.75" style="83" customWidth="1"/>
    <col min="6" max="6" width="12.75" style="67" customWidth="1"/>
    <col min="7" max="7" width="14.375" style="67" customWidth="1"/>
    <col min="8" max="16384" width="14.375" style="67"/>
  </cols>
  <sheetData>
    <row r="1" spans="1:20" ht="44.2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.1" customHeight="1" x14ac:dyDescent="0.2">
      <c r="A2" s="130" t="s">
        <v>814</v>
      </c>
      <c r="B2" s="130"/>
      <c r="C2" s="130"/>
      <c r="D2" s="130"/>
      <c r="E2" s="130"/>
    </row>
    <row r="3" spans="1:20" s="68" customFormat="1" ht="56.3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1.95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.25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.25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.25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.25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.25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.25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.25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.25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.25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.25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2.8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8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8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8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8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8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8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8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8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8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8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8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8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8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8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8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8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8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8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8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8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8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8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8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8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8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8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8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8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8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8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8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8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8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8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8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8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8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.25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8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8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8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8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8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8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8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8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8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8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8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8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8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8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8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8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.25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.25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.25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8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.25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8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8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8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8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8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8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8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.25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8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.4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8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8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.25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.25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8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8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8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.25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.25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.25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.25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8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8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8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.25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.25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.25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.25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8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8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8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8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.25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.25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.25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.25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.25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8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8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8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.25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8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8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8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8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8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8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8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8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.25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8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8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8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8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8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8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8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.25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.25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8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8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.25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8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8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8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8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8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8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8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8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8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8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8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8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.25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8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8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8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8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8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8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8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8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8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8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8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8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8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8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8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8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8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8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8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8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8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8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8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8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8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8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8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8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8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8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8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8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8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8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8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8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8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8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8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8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8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.25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.25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8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8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8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8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.25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8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8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8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8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.25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8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8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8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8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8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8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8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8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8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8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.25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.25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8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8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.25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8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.25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.25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.25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8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.25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.25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8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8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8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8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.25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.25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.25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.25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.25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.25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.25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8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.25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.25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8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8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8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8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8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8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8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8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.25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2.8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.25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8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8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8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8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8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.25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.25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.25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.25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450000000000003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.25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8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.25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8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8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8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8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8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.25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8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8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8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8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8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8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.25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8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8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8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8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.25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.25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.25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.25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.25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.25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.25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.25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8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8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8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8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8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8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.25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8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8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8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8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8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.25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8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8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8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.25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.25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.25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.25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.25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.25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.25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.25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.25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.25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.25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.25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.25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.25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.25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.25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.25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.25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.25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.25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.25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1.95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.25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.25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.25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.25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375" defaultRowHeight="12.15" x14ac:dyDescent="0.2"/>
  <cols>
    <col min="1" max="1" width="7.875" style="81" customWidth="1"/>
    <col min="2" max="2" width="60.125" style="82" customWidth="1"/>
    <col min="3" max="3" width="8.125" style="81" customWidth="1"/>
    <col min="4" max="5" width="14.75" style="83" customWidth="1"/>
    <col min="6" max="6" width="12.75" style="67" customWidth="1"/>
    <col min="7" max="7" width="14.375" style="67" customWidth="1"/>
    <col min="8" max="16384" width="14.375" style="67"/>
  </cols>
  <sheetData>
    <row r="1" spans="1:20" ht="44.2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.1" customHeight="1" x14ac:dyDescent="0.2">
      <c r="A2" s="130" t="s">
        <v>809</v>
      </c>
      <c r="B2" s="130"/>
      <c r="C2" s="130"/>
      <c r="D2" s="130"/>
      <c r="E2" s="130"/>
    </row>
    <row r="3" spans="1:20" s="68" customFormat="1" ht="56.3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1.95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.25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.25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.25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.25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.25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.25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.25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.25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.25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.25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2.8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8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8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8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8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8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8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8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8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8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8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8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8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8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8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8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8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8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8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8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8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8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8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8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8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8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8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8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8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8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8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8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8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8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8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8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8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8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.25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8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8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8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8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8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8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8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8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8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8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8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8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8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8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8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8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.25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.25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.25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8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.25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8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8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8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8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8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8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8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.25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8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.4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8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8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.25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.25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8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8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8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.25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.25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.25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.25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8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8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8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.25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.25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.25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.25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8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8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8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8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.25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.25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.25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.25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.25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8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8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8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.25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8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8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8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8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8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8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8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8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.25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8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8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8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8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8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8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8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.25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.25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8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8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.25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8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8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8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8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8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8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8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8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8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8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8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8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.25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8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8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8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8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8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8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8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8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8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8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8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8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8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8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8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8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8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8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8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8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8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8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8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8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8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8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8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8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8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8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8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8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8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8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8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8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8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8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8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8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8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.25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.25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8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8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8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8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.25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8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8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8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8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.25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8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8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8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8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8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8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8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8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8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8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.25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.25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8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8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.25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8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.25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.25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.25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8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.25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.25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8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8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8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8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.25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.25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.25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.25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.25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.25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.25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8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.25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.25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8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8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8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8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8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8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8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8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.25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2.8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.25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8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8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8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8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8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.25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.25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.25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.25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450000000000003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.25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8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.25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8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8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8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8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8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.25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8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8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8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8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8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8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.25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8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8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8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8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.25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.25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.25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.25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.25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.25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.25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.25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8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8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8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8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8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8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.25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8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8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8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8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8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.25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8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8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8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.25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.25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.25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.25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.25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.25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.25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.25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.25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.25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.25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.25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.25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.25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.25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.25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.25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.25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.25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.25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.25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1.95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.25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.25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.25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.25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375" defaultRowHeight="12.15" x14ac:dyDescent="0.2"/>
  <cols>
    <col min="1" max="1" width="7.875" style="81" customWidth="1"/>
    <col min="2" max="2" width="60.125" style="82" customWidth="1"/>
    <col min="3" max="3" width="8.125" style="81" customWidth="1"/>
    <col min="4" max="5" width="14.75" style="83" customWidth="1"/>
    <col min="6" max="6" width="12.75" style="67" customWidth="1"/>
    <col min="7" max="7" width="14.375" style="67" customWidth="1"/>
    <col min="8" max="16384" width="14.375" style="67"/>
  </cols>
  <sheetData>
    <row r="1" spans="1:20" ht="44.2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.1" customHeight="1" x14ac:dyDescent="0.2">
      <c r="A2" s="130" t="s">
        <v>808</v>
      </c>
      <c r="B2" s="130"/>
      <c r="C2" s="130"/>
      <c r="D2" s="130"/>
      <c r="E2" s="130"/>
    </row>
    <row r="3" spans="1:20" s="68" customFormat="1" ht="56.3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1.95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.25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.25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.25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.25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.25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.25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.25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.25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.25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.25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2.8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8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8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8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8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8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8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8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8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8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8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8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8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8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8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8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8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8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8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8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8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8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8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8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8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8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8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8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8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8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8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8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8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8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8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8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8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8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.25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8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8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8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8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8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8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8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8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8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8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8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8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8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8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8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8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.25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.25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.25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8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.25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8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8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8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8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8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8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8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.25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8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.4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8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8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.25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.25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8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8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8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.25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.25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.25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.25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8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8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8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.25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.25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.25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.25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8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8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8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8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.25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.25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.25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.25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.25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8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8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8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.25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8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8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8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8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8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8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8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8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.25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8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8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8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8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8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8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8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.25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.25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8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8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.25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8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8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8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8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8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8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8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8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8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8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8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8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.25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8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8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8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8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8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8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8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8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8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8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8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8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8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8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8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8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8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8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8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8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8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8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8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8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8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8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8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8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8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8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8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8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8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8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8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8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8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8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8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8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8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.25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.25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8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8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8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8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.25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8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8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8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8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.25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8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8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8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8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8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8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8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8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8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8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.25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.25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8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8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.25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8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.25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.25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.25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8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.25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.25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8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8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8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8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.25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.25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.25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.25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.25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.25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.25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8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.25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.25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8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8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8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8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8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8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8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8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.25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2.8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.25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8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8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8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8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8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.25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.25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.25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.25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450000000000003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.25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8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.25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8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8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8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8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8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.25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8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8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8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8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8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8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.25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8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8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8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8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.25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.25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.25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.25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.25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.25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.25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.25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8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8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8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8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8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8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.25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8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8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8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8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8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.25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8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8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8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.25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.25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.25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.25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.25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.25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.25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.25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.25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.25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.25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.25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.25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.25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.25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.25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.25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.25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.25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.25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.25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1.95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.25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.25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.25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.25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375" defaultRowHeight="12.15" x14ac:dyDescent="0.2"/>
  <cols>
    <col min="1" max="1" width="7.875" style="81" customWidth="1"/>
    <col min="2" max="2" width="60.125" style="82" customWidth="1"/>
    <col min="3" max="3" width="8.125" style="81" customWidth="1"/>
    <col min="4" max="5" width="14.75" style="83" customWidth="1"/>
    <col min="6" max="6" width="12.75" style="67" customWidth="1"/>
    <col min="7" max="7" width="14.375" style="67" customWidth="1"/>
    <col min="8" max="16384" width="14.375" style="67"/>
  </cols>
  <sheetData>
    <row r="1" spans="1:20" ht="44.2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.1" customHeight="1" x14ac:dyDescent="0.2">
      <c r="A2" s="130" t="s">
        <v>807</v>
      </c>
      <c r="B2" s="130"/>
      <c r="C2" s="130"/>
      <c r="D2" s="130"/>
      <c r="E2" s="130"/>
    </row>
    <row r="3" spans="1:20" s="68" customFormat="1" ht="56.3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1.95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.25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.25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.25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.25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.25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.25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.25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.25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.25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.25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2.8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8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8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8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8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8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8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8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8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8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8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8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8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8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8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8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8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8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8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8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8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8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8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8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8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8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8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8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8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8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8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8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8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8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8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8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8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8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.25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8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8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8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8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8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8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8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8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8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8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8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8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8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8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8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8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.25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.25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.25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8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.25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8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8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8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8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8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8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8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.25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8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.4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8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8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.25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.25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8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8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8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.25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.25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.25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.25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8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8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8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.25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.25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.25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.25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8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8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8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8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.25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.25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.25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.25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.25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8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8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8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.25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8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8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8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8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8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8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8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8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.25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8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8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8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8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8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8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8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.25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.25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8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8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.25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8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8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8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8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8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8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8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8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8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8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8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8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.25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8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8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8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8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8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8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8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8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8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8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8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8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8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8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8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8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8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8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8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8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8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8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8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8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8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8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8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8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8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8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8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8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8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8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8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8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8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8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8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8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8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.25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.25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8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8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8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8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.25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8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8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8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8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.25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8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8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8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8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8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8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8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8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8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8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.25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.25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8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8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.25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8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.25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.25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.25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8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.25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.25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8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8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8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8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.25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.25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.25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.25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.25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.25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.25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8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.25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.25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8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8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8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8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8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8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8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8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.25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2.8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.25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8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8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8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8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8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.25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.25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.25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.25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450000000000003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.25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8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.25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8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8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8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8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8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.25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8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8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8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8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8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8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.25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8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8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8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8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.25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.25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.25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.25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.25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.25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.25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.25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8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8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8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8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8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8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.25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8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8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8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8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8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.25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8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8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8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.25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.25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.25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.25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.25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.25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.25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.25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.25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.25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.25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.25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.25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.25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.25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.25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.25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.25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.25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.25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.25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1.95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.25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.25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.25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.25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375" defaultRowHeight="12.15" x14ac:dyDescent="0.2"/>
  <cols>
    <col min="1" max="1" width="7.875" style="81" customWidth="1"/>
    <col min="2" max="2" width="60.125" style="82" customWidth="1"/>
    <col min="3" max="3" width="8.125" style="81" customWidth="1"/>
    <col min="4" max="5" width="14.75" style="83" customWidth="1"/>
    <col min="6" max="6" width="12.75" style="67" customWidth="1"/>
    <col min="7" max="7" width="14.375" style="67" customWidth="1"/>
    <col min="8" max="16384" width="14.375" style="67"/>
  </cols>
  <sheetData>
    <row r="1" spans="1:20" ht="44.2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.1" customHeight="1" x14ac:dyDescent="0.2">
      <c r="A2" s="130" t="s">
        <v>802</v>
      </c>
      <c r="B2" s="130"/>
      <c r="C2" s="130"/>
      <c r="D2" s="130"/>
      <c r="E2" s="130"/>
    </row>
    <row r="3" spans="1:20" s="68" customFormat="1" ht="56.3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1.95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.25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.25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.25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.25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.25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.25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.25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.25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.25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.25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2.8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8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8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8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8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8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8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8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8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8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8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8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8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8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8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8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8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8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8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8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8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8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8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8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8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8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8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8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8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8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8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8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8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8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8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8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8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8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.25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8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8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8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8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8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8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8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8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8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8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8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8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8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8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8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8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.25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.25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.25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8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.25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8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8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8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8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8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8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8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.25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8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.4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8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8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.25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.25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8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8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8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.25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.25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.25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.25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8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8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8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.25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.25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.25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.25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8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8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8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8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.25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.25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.25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.25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.25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8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8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8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.25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8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8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8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8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8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8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8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8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.25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8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8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8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8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8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8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8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.25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.25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8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8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.25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8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8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8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8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8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8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8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8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8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8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8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8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.25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8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8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8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8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8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8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8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8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8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8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8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8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8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8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8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8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8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8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8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8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8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8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8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8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8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8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8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8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8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8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8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8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8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8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8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8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8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8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8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8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8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.25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.25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8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8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8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8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.25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8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8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8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8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.25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8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8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8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8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8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8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8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8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8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8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.25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.25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8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8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.25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8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.25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.25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.25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8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.25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.25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8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8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8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8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.25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.25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.25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.25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.25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.25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.25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8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.25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.25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8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8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8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8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8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8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8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8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.25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2.8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.25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8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8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8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8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8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.25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.25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.25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.25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450000000000003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.25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8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.25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8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8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8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8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8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.25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8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8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8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8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8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8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.25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8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8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8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8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.25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.25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.25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.25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.25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.25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.25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.25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8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8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8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8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8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8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.25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8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8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8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8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8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.25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8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8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8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.25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.25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.25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.25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.25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.25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.25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.25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.25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.25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.25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.25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.25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.25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.25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.25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.25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.25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.25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.25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.25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1.95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.25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.25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.25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.25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375" defaultRowHeight="12.15" x14ac:dyDescent="0.2"/>
  <cols>
    <col min="1" max="1" width="7.875" style="81" customWidth="1"/>
    <col min="2" max="2" width="60.125" style="82" customWidth="1"/>
    <col min="3" max="3" width="8.125" style="81" customWidth="1"/>
    <col min="4" max="5" width="14.75" style="83" customWidth="1"/>
    <col min="6" max="6" width="12.75" style="67" customWidth="1"/>
    <col min="7" max="7" width="14.375" style="67" customWidth="1"/>
    <col min="8" max="16384" width="14.375" style="67"/>
  </cols>
  <sheetData>
    <row r="1" spans="1:20" ht="44.2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.1" customHeight="1" x14ac:dyDescent="0.2">
      <c r="A2" s="130" t="s">
        <v>803</v>
      </c>
      <c r="B2" s="130"/>
      <c r="C2" s="130"/>
      <c r="D2" s="130"/>
      <c r="E2" s="130"/>
    </row>
    <row r="3" spans="1:20" s="68" customFormat="1" ht="56.3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1.95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.25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.25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.25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.25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.25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.25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.25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.25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.25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.25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2.8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8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8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8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8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8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8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8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8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8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8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8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8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8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8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8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8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8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8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8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8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8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8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8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8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8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8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8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8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8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8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8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8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8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8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8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8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8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.25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8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8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8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8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8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8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8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8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8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8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8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8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8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8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8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8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.25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.25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.25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8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.25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8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8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8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8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8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8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8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.25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8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.4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8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8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.25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.25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8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8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8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.25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.25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.25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.25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8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8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8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.25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.25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.25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.25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8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8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8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8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.25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.25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.25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.25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.25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8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8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8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.25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8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8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8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8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8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8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8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8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.25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8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8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8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8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8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8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8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.25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.25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8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8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.25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8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8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8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8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8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8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8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8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8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8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8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8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.25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8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8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8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8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8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8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8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8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8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8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8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8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8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8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8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8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8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8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8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8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8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8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8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8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8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8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8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8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8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8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8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8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8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8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8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8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8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8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8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8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8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.25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.25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8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8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8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8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.25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8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8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8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8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.25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8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8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8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8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8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8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8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8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8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8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.25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.25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8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8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.25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8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.25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.25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.25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8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.25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.25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8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8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8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8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.25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.25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.25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.25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.25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.25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.25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8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.25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.25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8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8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8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8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8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8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8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8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.25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2.8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.25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8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8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8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8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8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.25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.25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.25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.25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450000000000003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.25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8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.25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8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8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8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8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8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.25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8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8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8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8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8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8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.25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8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8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8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8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.25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.25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.25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.25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.25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.25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.25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.25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8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8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8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8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8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8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.25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8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8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8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8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8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.25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8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8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8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.25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.25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.25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.25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.25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.25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.25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.25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.25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.25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.25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.25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.25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.25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.25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.25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.25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.25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.25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.25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.25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1.95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.25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.25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.25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.25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375" defaultRowHeight="12.15" x14ac:dyDescent="0.2"/>
  <cols>
    <col min="1" max="1" width="7.875" style="81" customWidth="1"/>
    <col min="2" max="2" width="60.125" style="82" customWidth="1"/>
    <col min="3" max="3" width="8.125" style="81" customWidth="1"/>
    <col min="4" max="5" width="14.75" style="83" customWidth="1"/>
    <col min="6" max="6" width="12.75" style="67" customWidth="1"/>
    <col min="7" max="7" width="14.375" style="67" customWidth="1"/>
    <col min="8" max="16384" width="14.375" style="67"/>
  </cols>
  <sheetData>
    <row r="1" spans="1:20" ht="44.2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.1" customHeight="1" x14ac:dyDescent="0.2">
      <c r="A2" s="130" t="s">
        <v>804</v>
      </c>
      <c r="B2" s="130"/>
      <c r="C2" s="130"/>
      <c r="D2" s="130"/>
      <c r="E2" s="130"/>
    </row>
    <row r="3" spans="1:20" s="68" customFormat="1" ht="56.3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1.95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.25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.25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.25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.25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.25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.25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.25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.25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.25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.25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2.8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8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8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8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8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8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8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8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8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8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8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8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8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8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8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8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8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8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8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8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8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8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8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8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8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8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8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8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8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8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8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8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8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8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8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8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8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8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.25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8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8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8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8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8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8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8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8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8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8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8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8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8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8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8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8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.25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.25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.25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8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.25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8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8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8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8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8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8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8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.25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8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.4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8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8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.25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.25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8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8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8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.25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.25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.25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.25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8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8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8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.25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.25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.25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.25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8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8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8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8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.25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.25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.25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.25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.25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8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8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8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.25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8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8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8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8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8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8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8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8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.25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8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8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8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8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8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8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8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.25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.25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8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8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.25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8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8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8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8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8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8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8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8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8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8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8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8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.25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8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8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8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8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8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8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8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8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8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8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8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8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8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8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8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8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8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8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8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8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8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8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8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8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8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8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8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8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8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8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8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8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8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8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8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8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8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8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8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8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8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.25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.25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8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8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8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8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.25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8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8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8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8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.25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8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8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8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8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8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8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8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8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8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8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.25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.25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8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8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.25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8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.25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.25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.25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8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.25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.25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8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8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8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8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.25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.25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.25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.25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.25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.25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.25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8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.25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.25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8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8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8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8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8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8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8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8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.25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2.8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.25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8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8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8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8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8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.25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.25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.25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.25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450000000000003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.25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8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.25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8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8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8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8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8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.25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8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8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8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8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8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8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.25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8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8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8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8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.25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.25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.25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.25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.25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.25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.25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.25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8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8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8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8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8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8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.25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8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8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8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8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8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.25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8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8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8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.25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.25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.25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.25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.25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.25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.25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.25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.25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.25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.25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.25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.25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.25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.25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.25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.25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.25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.25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.25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.25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1.95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.25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.25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.25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.25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375" defaultRowHeight="12.15" x14ac:dyDescent="0.2"/>
  <cols>
    <col min="1" max="1" width="7.875" style="81" customWidth="1"/>
    <col min="2" max="2" width="60.125" style="82" customWidth="1"/>
    <col min="3" max="3" width="8.125" style="81" customWidth="1"/>
    <col min="4" max="5" width="14.75" style="83" customWidth="1"/>
    <col min="6" max="6" width="12.75" style="67" customWidth="1"/>
    <col min="7" max="7" width="14.375" style="67" customWidth="1"/>
    <col min="8" max="16384" width="14.375" style="67"/>
  </cols>
  <sheetData>
    <row r="1" spans="1:20" ht="44.2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.1" customHeight="1" x14ac:dyDescent="0.2">
      <c r="A2" s="130" t="s">
        <v>805</v>
      </c>
      <c r="B2" s="130"/>
      <c r="C2" s="130"/>
      <c r="D2" s="130"/>
      <c r="E2" s="130"/>
    </row>
    <row r="3" spans="1:20" s="68" customFormat="1" ht="56.3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1.95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.25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.25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.25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.25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.25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.25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.25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.25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.25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.25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2.8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8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8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8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8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8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8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8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8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8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8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8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8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8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8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8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8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8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8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8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8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8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8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8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8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8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8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8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8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8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8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8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8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8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8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8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8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8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.25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8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8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8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8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8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8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8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8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8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8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8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8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8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8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8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8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.25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.25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.25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8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.25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8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8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8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8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8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8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8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.25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8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.4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8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8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.25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.25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8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8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8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.25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.25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.25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.25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8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8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8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.25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.25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.25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.25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8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8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8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8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.25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.25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.25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.25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.25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8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8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8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.25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8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8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8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8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8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8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8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8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.25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8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8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8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8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8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8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8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.25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.25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8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8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.25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8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8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8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8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8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8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8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8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8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8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8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8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.25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8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8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8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8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8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8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8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8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8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8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8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8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8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8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8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8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8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8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8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8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8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8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8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8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8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8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8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8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8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8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8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8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8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8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8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8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8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8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8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8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8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.25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.25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8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8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8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8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.25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8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8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8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8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.25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8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8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8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8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8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8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8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8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8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8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.25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.25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8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8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.25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8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.25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.25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.25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8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.25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.25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8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8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8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8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.25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.25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.25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.25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.25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.25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.25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8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.25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.25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8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8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8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8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8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8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8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8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.25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2.8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.25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8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8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8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8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8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.25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.25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.25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.25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450000000000003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.25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8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.25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8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8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8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8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8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.25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8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8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8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8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8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8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.25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8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8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8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8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.25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.25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.25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.25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.25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.25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.25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.25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8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8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8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8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8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8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.25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8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8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8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8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8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.25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8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8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8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.25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.25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.25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.25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.25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.25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.25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.25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.25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.25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.25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.25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.25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.25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.25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.25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.25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.25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.25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.25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.25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1.95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.25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.25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.25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.25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375" defaultRowHeight="12.15" x14ac:dyDescent="0.2"/>
  <cols>
    <col min="1" max="1" width="7.875" style="81" customWidth="1"/>
    <col min="2" max="2" width="60.125" style="82" customWidth="1"/>
    <col min="3" max="3" width="8.125" style="81" customWidth="1"/>
    <col min="4" max="5" width="14.75" style="83" customWidth="1"/>
    <col min="6" max="6" width="12.75" style="67" customWidth="1"/>
    <col min="7" max="7" width="14.375" style="67" customWidth="1"/>
    <col min="8" max="16384" width="14.375" style="67"/>
  </cols>
  <sheetData>
    <row r="1" spans="1:20" ht="44.2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.1" customHeight="1" x14ac:dyDescent="0.2">
      <c r="A2" s="130" t="s">
        <v>806</v>
      </c>
      <c r="B2" s="130"/>
      <c r="C2" s="130"/>
      <c r="D2" s="130"/>
      <c r="E2" s="130"/>
    </row>
    <row r="3" spans="1:20" s="68" customFormat="1" ht="56.3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1.95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.25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.25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.25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.25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.25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.25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.25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.25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.25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.25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2.8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8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8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8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8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8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8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8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8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8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8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8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8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8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8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8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8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8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8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8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8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8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8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8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8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8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8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8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8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8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8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8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8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8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8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8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8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8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.25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8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8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8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8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8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8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8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8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8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8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8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8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8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8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8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8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.25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.25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.25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8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.25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8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8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8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8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8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8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8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.25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8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.4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8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8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.25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.25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8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8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8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.25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.25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.25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.25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8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8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8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.25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.25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.25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.25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8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8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8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8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.25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.25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.25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.25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.25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8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8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8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.25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8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8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8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8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8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8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8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8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.25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8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8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8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8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8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8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8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.25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.25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8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8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.25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8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8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8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8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8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8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8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8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8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8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8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8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.25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8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8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8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8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8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8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8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8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8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8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8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8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8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8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8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8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8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8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8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8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8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8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8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8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8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8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8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8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8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8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8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8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8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8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8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8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8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8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8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8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8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.25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.25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8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8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8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8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.25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8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8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8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8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.25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8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8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8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8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8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8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8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8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8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8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.25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.25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8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8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.25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8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.25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.25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.25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8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.25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.25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8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8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8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8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.25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.25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.25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.25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.25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.25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.25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8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.25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.25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8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8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8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8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8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8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8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8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.25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2.8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.25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8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8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8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8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8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.25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.25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.25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.25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450000000000003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.25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8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.25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8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8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8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8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8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.25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8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8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8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8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8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8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.25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8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8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8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8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.25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.25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.25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.25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.25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.25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.25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.25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8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8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8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8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8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8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.25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8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8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8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8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8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.25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8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8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8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.25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.25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.25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.25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.25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.25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.25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.25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.25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.25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.25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.25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.25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.25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.25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.25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.25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.25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.25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.25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.25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1.95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.25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.25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.25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.25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zoomScaleNormal="100" workbookViewId="0"/>
  </sheetViews>
  <sheetFormatPr defaultColWidth="14.375" defaultRowHeight="12.15" x14ac:dyDescent="0.2"/>
  <cols>
    <col min="1" max="1" width="7.875" style="118" customWidth="1"/>
    <col min="2" max="2" width="60.125" style="119" customWidth="1"/>
    <col min="3" max="3" width="8.125" style="118" customWidth="1"/>
    <col min="4" max="9" width="14.75" style="120" customWidth="1"/>
    <col min="10" max="10" width="8.75" style="120" customWidth="1"/>
    <col min="11" max="11" width="14.375" style="85" customWidth="1"/>
    <col min="12" max="16384" width="14.375" style="85"/>
  </cols>
  <sheetData>
    <row r="1" spans="1:25" ht="44.2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.1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3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1.95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" customHeight="1" x14ac:dyDescent="0.25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7342.1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7342.1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.25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4392.1400000000003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4392.1400000000003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4392.1400000000003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4392.1400000000003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4392.1400000000003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4392.1400000000003</v>
      </c>
      <c r="J22" s="62" t="str">
        <f t="shared" si="2"/>
        <v>-</v>
      </c>
      <c r="K22" s="108"/>
    </row>
    <row r="23" spans="1:11" ht="24.25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.25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.25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2949.96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2949.96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.25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2949.96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2949.96</v>
      </c>
      <c r="J33" s="62" t="str">
        <f t="shared" si="2"/>
        <v>-</v>
      </c>
    </row>
    <row r="34" spans="1:11" s="108" customFormat="1" ht="24.25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.25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.25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.25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.25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42.8" x14ac:dyDescent="0.25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8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72443.790000000008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72443.790000000008</v>
      </c>
      <c r="J44" s="62" t="str">
        <f t="shared" ref="J44:J107" si="22">IF(H44&lt;&gt;0,IF(I44/H44&gt;=100,"&gt;&gt;100",I44/H44*100),"-")</f>
        <v>-</v>
      </c>
    </row>
    <row r="45" spans="1:11" ht="12.8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8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8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8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8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8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8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8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8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8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8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8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72443.790000000008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72443.790000000008</v>
      </c>
      <c r="J56" s="62" t="str">
        <f t="shared" si="22"/>
        <v>-</v>
      </c>
    </row>
    <row r="57" spans="1:10" ht="12.8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29077.420000000002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29077.420000000002</v>
      </c>
      <c r="J57" s="62" t="str">
        <f t="shared" si="22"/>
        <v>-</v>
      </c>
    </row>
    <row r="58" spans="1:10" ht="12.8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20892.560000000001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20892.560000000001</v>
      </c>
      <c r="J58" s="62" t="str">
        <f t="shared" si="22"/>
        <v>-</v>
      </c>
    </row>
    <row r="59" spans="1:10" ht="12.8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8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8184.86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8184.86</v>
      </c>
      <c r="J60" s="62" t="str">
        <f t="shared" si="22"/>
        <v>-</v>
      </c>
    </row>
    <row r="61" spans="1:10" ht="12.8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8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4600.5300000000007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4600.5300000000007</v>
      </c>
      <c r="J62" s="62" t="str">
        <f t="shared" si="22"/>
        <v>-</v>
      </c>
    </row>
    <row r="63" spans="1:10" ht="12.8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8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4077.0400000000004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4077.0400000000004</v>
      </c>
      <c r="J64" s="62" t="str">
        <f t="shared" si="22"/>
        <v>-</v>
      </c>
    </row>
    <row r="65" spans="1:10" ht="12.8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8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8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8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8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523.49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523.49</v>
      </c>
      <c r="J69" s="62" t="str">
        <f t="shared" si="22"/>
        <v>-</v>
      </c>
    </row>
    <row r="70" spans="1:10" ht="12.8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542.5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542.5</v>
      </c>
      <c r="J70" s="62" t="str">
        <f t="shared" si="22"/>
        <v>-</v>
      </c>
    </row>
    <row r="71" spans="1:10" ht="12.8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8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8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542.5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542.5</v>
      </c>
      <c r="J73" s="62" t="str">
        <f t="shared" si="22"/>
        <v>-</v>
      </c>
    </row>
    <row r="74" spans="1:10" ht="12.8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8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8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8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8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8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8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36619.75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36619.75</v>
      </c>
      <c r="J80" s="62" t="str">
        <f t="shared" si="22"/>
        <v>-</v>
      </c>
    </row>
    <row r="81" spans="1:10" ht="24.25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8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8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1603.59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1603.59</v>
      </c>
      <c r="J86" s="62" t="str">
        <f t="shared" si="22"/>
        <v>-</v>
      </c>
    </row>
    <row r="87" spans="1:10" ht="12.8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8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1111.05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1111.05</v>
      </c>
      <c r="J88" s="62" t="str">
        <f t="shared" si="22"/>
        <v>-</v>
      </c>
    </row>
    <row r="89" spans="1:10" ht="12.8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434.22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434.22</v>
      </c>
      <c r="J89" s="62" t="str">
        <f t="shared" si="22"/>
        <v>-</v>
      </c>
    </row>
    <row r="90" spans="1:10" ht="12.8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8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8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8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58.32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58.32</v>
      </c>
      <c r="J93" s="62" t="str">
        <f t="shared" si="22"/>
        <v>-</v>
      </c>
    </row>
    <row r="94" spans="1:10" ht="12.8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8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8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8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8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8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8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.25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.25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.25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8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.25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8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8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8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8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8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8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8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.25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8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.4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8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8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.25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.25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8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8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8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.25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.25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.25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.25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8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8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8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.25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.25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.25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.25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8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8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8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8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.25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.25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.25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.25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.25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8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8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8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.25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8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8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8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8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8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8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8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8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.25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8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8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8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8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8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8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8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.25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.25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8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8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.25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8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8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8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8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8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8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8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8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8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8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8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8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.25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8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8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8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8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8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8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8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8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8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8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8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8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8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8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8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8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8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8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8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8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8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8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8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8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8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8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8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8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8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8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8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8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8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8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8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8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8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8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8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8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8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.25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.25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8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8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8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8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.25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8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8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8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8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.25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8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8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8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8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8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8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8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8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8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8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.25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.25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8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8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.25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8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.25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.25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.25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8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.25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.25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8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8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8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8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.25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.25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.25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.25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.25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.25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.25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8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.25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.25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8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8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8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8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8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8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8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8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.25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2.8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.25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8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8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8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8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8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.25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.25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.25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.25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450000000000003" customHeight="1" x14ac:dyDescent="0.25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.25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8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.25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8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8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8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8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8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.25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8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8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8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8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8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8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.25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8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8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8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8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x14ac:dyDescent="0.2">
      <c r="A357" s="35" t="s">
        <v>693</v>
      </c>
      <c r="B357" s="36" t="s">
        <v>694</v>
      </c>
      <c r="C357" s="37" t="s">
        <v>693</v>
      </c>
      <c r="D357" s="13">
        <f>SUM(D358:D365)</f>
        <v>431.9</v>
      </c>
      <c r="E357" s="13">
        <f t="shared" ref="E357:I357" si="156">SUM(E358:E365)</f>
        <v>65356.4</v>
      </c>
      <c r="F357" s="13">
        <f t="shared" si="156"/>
        <v>0</v>
      </c>
      <c r="G357" s="13">
        <f t="shared" si="156"/>
        <v>0</v>
      </c>
      <c r="H357" s="13">
        <f t="shared" si="156"/>
        <v>431.9</v>
      </c>
      <c r="I357" s="13">
        <f t="shared" si="156"/>
        <v>65356.4</v>
      </c>
      <c r="J357" s="62" t="str">
        <f t="shared" si="149"/>
        <v>&gt;&gt;100</v>
      </c>
    </row>
    <row r="358" spans="1:10" s="113" customFormat="1" ht="24.25" x14ac:dyDescent="0.2">
      <c r="A358" s="35">
        <v>16381</v>
      </c>
      <c r="B358" s="36" t="s">
        <v>695</v>
      </c>
      <c r="C358" s="37">
        <v>16381</v>
      </c>
      <c r="D358" s="103">
        <f>SUM('510:816'!D358)</f>
        <v>431.9</v>
      </c>
      <c r="E358" s="103">
        <f>SUM('510:816'!E358)</f>
        <v>65356.4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431.9</v>
      </c>
      <c r="I358" s="14">
        <f t="shared" si="157"/>
        <v>65356.4</v>
      </c>
      <c r="J358" s="62" t="str">
        <f t="shared" si="149"/>
        <v>&gt;&gt;100</v>
      </c>
    </row>
    <row r="359" spans="1:10" s="113" customFormat="1" ht="24.25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.25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.25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.25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.25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.25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.25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8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8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8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8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63459.199999999997</v>
      </c>
      <c r="E371" s="13">
        <f t="shared" ref="E371:G371" si="160">E372+E374</f>
        <v>147598.39999999999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63459.199999999997</v>
      </c>
      <c r="I371" s="13">
        <f t="shared" si="161"/>
        <v>147598.39999999999</v>
      </c>
      <c r="J371" s="62">
        <f t="shared" si="149"/>
        <v>232.58786748020776</v>
      </c>
    </row>
    <row r="372" spans="1:10" s="115" customFormat="1" ht="12.8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8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.25" x14ac:dyDescent="0.2">
      <c r="A374" s="35" t="s">
        <v>721</v>
      </c>
      <c r="B374" s="36" t="s">
        <v>722</v>
      </c>
      <c r="C374" s="40" t="s">
        <v>721</v>
      </c>
      <c r="D374" s="13">
        <f>SUM(D375:D382)</f>
        <v>63459.199999999997</v>
      </c>
      <c r="E374" s="13">
        <f t="shared" ref="E374:I374" si="163">SUM(E375:E382)</f>
        <v>147598.39999999999</v>
      </c>
      <c r="F374" s="13">
        <f t="shared" si="163"/>
        <v>0</v>
      </c>
      <c r="G374" s="13">
        <f t="shared" si="163"/>
        <v>0</v>
      </c>
      <c r="H374" s="13">
        <f t="shared" si="163"/>
        <v>63459.199999999997</v>
      </c>
      <c r="I374" s="13">
        <f t="shared" si="163"/>
        <v>147598.39999999999</v>
      </c>
      <c r="J374" s="62">
        <f t="shared" si="149"/>
        <v>232.58786748020776</v>
      </c>
    </row>
    <row r="375" spans="1:10" s="113" customFormat="1" ht="12.8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63459.199999999997</v>
      </c>
      <c r="E375" s="103">
        <f>SUM('510:816'!E375)</f>
        <v>147598.39999999999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63459.199999999997</v>
      </c>
      <c r="I375" s="14">
        <f t="shared" si="164"/>
        <v>147598.39999999999</v>
      </c>
      <c r="J375" s="62">
        <f t="shared" si="149"/>
        <v>232.58786748020776</v>
      </c>
    </row>
    <row r="376" spans="1:10" s="113" customFormat="1" ht="12.8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8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8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8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.25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8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8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8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.25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.25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.25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.25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.25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.25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.25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.25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.25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.25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.25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.25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.25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.25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.25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.25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.25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.25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.25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.25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.25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1.95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431.9</v>
      </c>
      <c r="E415" s="13">
        <f t="shared" ref="E415:I415" si="174">SUM(E416:E423)</f>
        <v>65356.4</v>
      </c>
      <c r="F415" s="13">
        <f t="shared" si="174"/>
        <v>0</v>
      </c>
      <c r="G415" s="13">
        <f t="shared" si="174"/>
        <v>0</v>
      </c>
      <c r="H415" s="13">
        <f t="shared" si="174"/>
        <v>431.9</v>
      </c>
      <c r="I415" s="13">
        <f t="shared" si="174"/>
        <v>65356.4</v>
      </c>
      <c r="J415" s="62" t="str">
        <f t="shared" si="169"/>
        <v>&gt;&gt;100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431.9</v>
      </c>
      <c r="E416" s="103">
        <f>SUM('510:816'!E416)</f>
        <v>65356.4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431.9</v>
      </c>
      <c r="I416" s="14">
        <f t="shared" si="175"/>
        <v>65356.4</v>
      </c>
      <c r="J416" s="62" t="str">
        <f t="shared" si="169"/>
        <v>&gt;&gt;100</v>
      </c>
    </row>
    <row r="417" spans="1:10" s="108" customFormat="1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.25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.25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.25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.25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x14ac:dyDescent="0.2">
      <c r="A425" s="38">
        <v>99171</v>
      </c>
      <c r="B425" s="49" t="s">
        <v>774</v>
      </c>
      <c r="C425" s="40">
        <v>99171</v>
      </c>
      <c r="D425" s="103">
        <f>SUM('510:816'!D425)</f>
        <v>79324</v>
      </c>
      <c r="E425" s="103">
        <f>SUM('510:816'!E425)</f>
        <v>184498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79324</v>
      </c>
      <c r="I425" s="15">
        <f t="shared" si="176"/>
        <v>184498</v>
      </c>
      <c r="J425" s="62">
        <f>IF(H425&lt;&gt;0,IF(I425/H425&gt;=100,"&gt;&gt;100",I425/H425*100),"-")</f>
        <v>232.58786748020776</v>
      </c>
    </row>
    <row r="426" spans="1:10" s="108" customFormat="1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375" defaultRowHeight="12.15" x14ac:dyDescent="0.2"/>
  <cols>
    <col min="1" max="1" width="7.875" style="81" customWidth="1"/>
    <col min="2" max="2" width="60.125" style="82" customWidth="1"/>
    <col min="3" max="3" width="8.125" style="81" customWidth="1"/>
    <col min="4" max="5" width="14.75" style="83" customWidth="1"/>
    <col min="6" max="6" width="12.75" style="67" customWidth="1"/>
    <col min="7" max="7" width="14.375" style="67" customWidth="1"/>
    <col min="8" max="16384" width="14.375" style="67"/>
  </cols>
  <sheetData>
    <row r="1" spans="1:20" ht="44.2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.1" customHeight="1" x14ac:dyDescent="0.2">
      <c r="A2" s="130" t="s">
        <v>783</v>
      </c>
      <c r="B2" s="130"/>
      <c r="C2" s="130"/>
      <c r="D2" s="130"/>
      <c r="E2" s="130"/>
    </row>
    <row r="3" spans="1:20" s="68" customFormat="1" ht="56.3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1.95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" customHeight="1" x14ac:dyDescent="0.25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.25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.25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.25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.25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.25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.25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.25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.25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.25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.25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2.8" x14ac:dyDescent="0.25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8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8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8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8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8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8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8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8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8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8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8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8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8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8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8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8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8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8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8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8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8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8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8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8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8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8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8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8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8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8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8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8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8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8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8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8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8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.25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8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8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8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8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8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8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8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8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8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8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8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8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8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8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8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8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.25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.25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.25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8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.25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8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8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8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8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8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8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8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.25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8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.4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8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8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.25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.25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8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8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8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.25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.25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.25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.25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8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8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8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.25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.25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.25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.25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8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8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8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8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.25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.25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.25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.25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.25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8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8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8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.25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8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8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8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8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8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8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8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8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.25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8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8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8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8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8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8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8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.25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.25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8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8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.25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8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8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8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8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8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8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8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8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8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8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8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8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.25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8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8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8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8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8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8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8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8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8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8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8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8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8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8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8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8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8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8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8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8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8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8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8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8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8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8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8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8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8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8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8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8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8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8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8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8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8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8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8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8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8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.25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.25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8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8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8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8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.25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8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8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8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8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.25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8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8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8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8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8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8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8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8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8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8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.25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.25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8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8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.25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8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.25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.25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.25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8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.25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.25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8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8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8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8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.25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.25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.25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.25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.25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.25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.25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8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.25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.25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8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8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8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8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8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8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8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8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.25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2.8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.25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8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8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8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8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8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.25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.25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.25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.25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450000000000003" customHeight="1" x14ac:dyDescent="0.25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.25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8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.25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8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8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8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8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8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.25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8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8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8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8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8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8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.25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8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8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8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8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.25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.25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.25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.25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.25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.25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.25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.25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8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8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8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8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8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8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.25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8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8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8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8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8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.25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8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8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8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.25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.25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.25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.25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.25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.25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.25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.25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.25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.25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.25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.25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.25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.25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.25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.25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.25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.25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.25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.25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.25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1.95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.25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.25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.25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.25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19" zoomScaleNormal="100" workbookViewId="0">
      <selection activeCell="D67" sqref="D67"/>
    </sheetView>
  </sheetViews>
  <sheetFormatPr defaultColWidth="14.375" defaultRowHeight="12.15" x14ac:dyDescent="0.2"/>
  <cols>
    <col min="1" max="1" width="7.875" style="81" customWidth="1"/>
    <col min="2" max="2" width="60.125" style="82" customWidth="1"/>
    <col min="3" max="3" width="8.125" style="81" customWidth="1"/>
    <col min="4" max="5" width="14.75" style="83" customWidth="1"/>
    <col min="6" max="6" width="12.75" style="67" customWidth="1"/>
    <col min="7" max="7" width="14.375" style="67" customWidth="1"/>
    <col min="8" max="16384" width="14.375" style="67"/>
  </cols>
  <sheetData>
    <row r="1" spans="1:20" ht="44.2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.1" customHeight="1" x14ac:dyDescent="0.2">
      <c r="A2" s="130" t="s">
        <v>5</v>
      </c>
      <c r="B2" s="130"/>
      <c r="C2" s="130"/>
      <c r="D2" s="130"/>
      <c r="E2" s="130"/>
    </row>
    <row r="3" spans="1:20" s="68" customFormat="1" ht="56.3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1.95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" customHeight="1" x14ac:dyDescent="0.25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4392.1400000000003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.25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>
        <v>0</v>
      </c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0</v>
      </c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>
        <v>0</v>
      </c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4392.1400000000003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4392.1400000000003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0</v>
      </c>
      <c r="E22" s="5">
        <v>4392.1400000000003</v>
      </c>
      <c r="F22" s="72"/>
    </row>
    <row r="23" spans="1:6" ht="24.25" x14ac:dyDescent="0.2">
      <c r="A23" s="38" t="s">
        <v>46</v>
      </c>
      <c r="B23" s="39" t="s">
        <v>47</v>
      </c>
      <c r="C23" s="40" t="s">
        <v>46</v>
      </c>
      <c r="D23" s="5">
        <v>0</v>
      </c>
      <c r="E23" s="5">
        <v>0</v>
      </c>
      <c r="F23" s="72"/>
    </row>
    <row r="24" spans="1:6" x14ac:dyDescent="0.2">
      <c r="A24" s="38" t="s">
        <v>48</v>
      </c>
      <c r="B24" s="39" t="s">
        <v>49</v>
      </c>
      <c r="C24" s="40" t="s">
        <v>48</v>
      </c>
      <c r="D24" s="5">
        <v>0</v>
      </c>
      <c r="E24" s="5">
        <v>0</v>
      </c>
      <c r="F24" s="72"/>
    </row>
    <row r="25" spans="1:6" s="72" customFormat="1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>
        <v>0</v>
      </c>
      <c r="E27" s="5">
        <v>0</v>
      </c>
      <c r="F27" s="72"/>
    </row>
    <row r="28" spans="1:6" s="75" customFormat="1" ht="24.25" x14ac:dyDescent="0.2">
      <c r="A28" s="38" t="s">
        <v>56</v>
      </c>
      <c r="B28" s="39" t="s">
        <v>57</v>
      </c>
      <c r="C28" s="40" t="s">
        <v>56</v>
      </c>
      <c r="D28" s="5">
        <v>0</v>
      </c>
      <c r="E28" s="5">
        <v>0</v>
      </c>
      <c r="F28" s="72"/>
    </row>
    <row r="29" spans="1:6" s="75" customFormat="1" ht="24.25" x14ac:dyDescent="0.2">
      <c r="A29" s="38" t="s">
        <v>58</v>
      </c>
      <c r="B29" s="39" t="s">
        <v>59</v>
      </c>
      <c r="C29" s="40" t="s">
        <v>58</v>
      </c>
      <c r="D29" s="5">
        <v>0</v>
      </c>
      <c r="E29" s="5">
        <v>0</v>
      </c>
      <c r="F29" s="72"/>
    </row>
    <row r="30" spans="1:6" s="72" customFormat="1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.25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0</v>
      </c>
    </row>
    <row r="34" spans="1:6" s="72" customFormat="1" ht="24.25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0</v>
      </c>
    </row>
    <row r="35" spans="1:6" ht="24.25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0</v>
      </c>
      <c r="F36" s="72"/>
    </row>
    <row r="37" spans="1:6" ht="24.25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.25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.25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42.8" x14ac:dyDescent="0.25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8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68427.009999999995</v>
      </c>
    </row>
    <row r="45" spans="1:6" ht="12.8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8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8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8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8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8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8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0</v>
      </c>
    </row>
    <row r="52" spans="1:5" ht="12.8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8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8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0</v>
      </c>
    </row>
    <row r="55" spans="1:5" ht="12.8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8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68427.009999999995</v>
      </c>
    </row>
    <row r="57" spans="1:5" ht="12.8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29077.420000000002</v>
      </c>
    </row>
    <row r="58" spans="1:5" ht="12.8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20892.560000000001</v>
      </c>
    </row>
    <row r="59" spans="1:5" ht="12.8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0</v>
      </c>
    </row>
    <row r="60" spans="1:5" ht="12.8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8184.86</v>
      </c>
    </row>
    <row r="61" spans="1:5" ht="12.8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8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583.75</v>
      </c>
    </row>
    <row r="63" spans="1:5" ht="12.8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8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60.26</v>
      </c>
    </row>
    <row r="65" spans="1:5" ht="12.8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8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8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8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8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523.49</v>
      </c>
    </row>
    <row r="70" spans="1:5" ht="12.8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542.5</v>
      </c>
    </row>
    <row r="71" spans="1:5" ht="12.8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8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8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542.5</v>
      </c>
    </row>
    <row r="74" spans="1:5" ht="12.8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8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8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8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8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8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8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36619.75</v>
      </c>
    </row>
    <row r="81" spans="1:5" ht="24.25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5">
        <v>0</v>
      </c>
    </row>
    <row r="83" spans="1:5" ht="12.85" customHeight="1" x14ac:dyDescent="0.2">
      <c r="A83" s="38" t="s">
        <v>164</v>
      </c>
      <c r="B83" s="39" t="s">
        <v>165</v>
      </c>
      <c r="C83" s="40" t="s">
        <v>164</v>
      </c>
      <c r="D83" s="5">
        <v>0</v>
      </c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>
        <v>0</v>
      </c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>
        <v>0</v>
      </c>
      <c r="E85" s="5">
        <v>0</v>
      </c>
    </row>
    <row r="86" spans="1:5" ht="12.8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1603.59</v>
      </c>
    </row>
    <row r="87" spans="1:5" ht="12.8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8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1111.05</v>
      </c>
    </row>
    <row r="89" spans="1:5" ht="12.8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434.22</v>
      </c>
    </row>
    <row r="90" spans="1:5" ht="12.8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8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8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8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58.32</v>
      </c>
    </row>
    <row r="94" spans="1:5" ht="12.8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8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8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8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8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8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8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.25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.25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.25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8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.25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8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8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8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8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8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8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8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.25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8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.4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8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8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.25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.25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8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8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8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.25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.25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.25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.25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>
        <v>0</v>
      </c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>
        <v>0</v>
      </c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8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8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8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.25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.25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.25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.25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8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8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8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8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.25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.25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.25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.25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.25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8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8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8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.25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8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8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8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8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8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8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8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8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.25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8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8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8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8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8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8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8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.25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.25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8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8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.25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8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8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8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8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8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8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8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8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8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8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8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8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.25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8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8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8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8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8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8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8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8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8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8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85" customHeight="1" x14ac:dyDescent="0.2">
      <c r="A211" s="38">
        <v>4225</v>
      </c>
      <c r="B211" s="39" t="s">
        <v>416</v>
      </c>
      <c r="C211" s="40" t="s">
        <v>417</v>
      </c>
      <c r="D211" s="5">
        <v>0</v>
      </c>
      <c r="E211" s="5">
        <v>0</v>
      </c>
    </row>
    <row r="212" spans="1:5" ht="12.8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8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8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8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8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8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8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8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8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8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8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8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8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8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8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8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8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8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8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8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8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8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8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8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8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8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8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8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8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8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.25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.25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8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8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8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8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.25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8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8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8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8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.25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8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8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8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8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8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8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8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8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8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8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>
        <v>0</v>
      </c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>
        <v>0</v>
      </c>
      <c r="E273" s="5">
        <v>0</v>
      </c>
    </row>
    <row r="274" spans="1:5" s="72" customFormat="1" ht="24.25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.25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8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5">
        <v>0</v>
      </c>
    </row>
    <row r="277" spans="1:5" s="72" customFormat="1" ht="12.85" customHeight="1" x14ac:dyDescent="0.2">
      <c r="A277" s="38">
        <v>5313</v>
      </c>
      <c r="B277" s="39" t="s">
        <v>548</v>
      </c>
      <c r="C277" s="40" t="s">
        <v>549</v>
      </c>
      <c r="D277" s="5">
        <v>0</v>
      </c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>
        <v>0</v>
      </c>
      <c r="E278" s="5">
        <v>0</v>
      </c>
    </row>
    <row r="279" spans="1:5" s="72" customFormat="1" ht="24.25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8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.25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.25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.25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8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.25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.25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8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5">
        <v>0</v>
      </c>
    </row>
    <row r="290" spans="1:5" s="72" customFormat="1" ht="12.85" customHeight="1" x14ac:dyDescent="0.2">
      <c r="A290" s="38">
        <v>5414</v>
      </c>
      <c r="B290" s="39" t="s">
        <v>574</v>
      </c>
      <c r="C290" s="40" t="s">
        <v>575</v>
      </c>
      <c r="D290" s="5">
        <v>0</v>
      </c>
      <c r="E290" s="5">
        <v>0</v>
      </c>
    </row>
    <row r="291" spans="1:5" s="72" customFormat="1" ht="12.85" customHeight="1" x14ac:dyDescent="0.2">
      <c r="A291" s="38">
        <v>5415</v>
      </c>
      <c r="B291" s="39" t="s">
        <v>576</v>
      </c>
      <c r="C291" s="40" t="s">
        <v>577</v>
      </c>
      <c r="D291" s="5">
        <v>0</v>
      </c>
      <c r="E291" s="5">
        <v>0</v>
      </c>
    </row>
    <row r="292" spans="1:5" s="72" customFormat="1" ht="12.85" customHeight="1" x14ac:dyDescent="0.2">
      <c r="A292" s="38">
        <v>5416</v>
      </c>
      <c r="B292" s="39" t="s">
        <v>578</v>
      </c>
      <c r="C292" s="40" t="s">
        <v>579</v>
      </c>
      <c r="D292" s="5">
        <v>0</v>
      </c>
      <c r="E292" s="5">
        <v>0</v>
      </c>
    </row>
    <row r="293" spans="1:5" s="72" customFormat="1" ht="24.25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5">
        <v>0</v>
      </c>
    </row>
    <row r="295" spans="1:5" s="72" customFormat="1" x14ac:dyDescent="0.2">
      <c r="A295" s="38">
        <v>5423</v>
      </c>
      <c r="B295" s="39" t="s">
        <v>584</v>
      </c>
      <c r="C295" s="40" t="s">
        <v>585</v>
      </c>
      <c r="D295" s="5">
        <v>0</v>
      </c>
      <c r="E295" s="5">
        <v>0</v>
      </c>
    </row>
    <row r="296" spans="1:5" s="72" customFormat="1" ht="24.25" x14ac:dyDescent="0.2">
      <c r="A296" s="38">
        <v>5424</v>
      </c>
      <c r="B296" s="39" t="s">
        <v>586</v>
      </c>
      <c r="C296" s="40" t="s">
        <v>587</v>
      </c>
      <c r="D296" s="5">
        <v>0</v>
      </c>
      <c r="E296" s="5">
        <v>0</v>
      </c>
    </row>
    <row r="297" spans="1:5" s="72" customFormat="1" ht="24.25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.25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.25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5">
        <v>0</v>
      </c>
    </row>
    <row r="301" spans="1:5" s="72" customFormat="1" ht="24.25" x14ac:dyDescent="0.2">
      <c r="A301" s="38">
        <v>5444</v>
      </c>
      <c r="B301" s="49" t="s">
        <v>596</v>
      </c>
      <c r="C301" s="40" t="s">
        <v>597</v>
      </c>
      <c r="D301" s="5">
        <v>0</v>
      </c>
      <c r="E301" s="5">
        <v>0</v>
      </c>
    </row>
    <row r="302" spans="1:5" s="72" customFormat="1" ht="24.25" x14ac:dyDescent="0.2">
      <c r="A302" s="54">
        <v>5445</v>
      </c>
      <c r="B302" s="39" t="s">
        <v>598</v>
      </c>
      <c r="C302" s="55" t="s">
        <v>599</v>
      </c>
      <c r="D302" s="5">
        <v>0</v>
      </c>
      <c r="E302" s="5">
        <v>0</v>
      </c>
    </row>
    <row r="303" spans="1:5" s="72" customFormat="1" ht="12.85" customHeight="1" x14ac:dyDescent="0.2">
      <c r="A303" s="38">
        <v>5446</v>
      </c>
      <c r="B303" s="39" t="s">
        <v>600</v>
      </c>
      <c r="C303" s="40" t="s">
        <v>601</v>
      </c>
      <c r="D303" s="5">
        <v>0</v>
      </c>
      <c r="E303" s="5">
        <v>0</v>
      </c>
    </row>
    <row r="304" spans="1:5" s="72" customFormat="1" x14ac:dyDescent="0.2">
      <c r="A304" s="38">
        <v>5447</v>
      </c>
      <c r="B304" s="39" t="s">
        <v>602</v>
      </c>
      <c r="C304" s="40" t="s">
        <v>603</v>
      </c>
      <c r="D304" s="5">
        <v>0</v>
      </c>
      <c r="E304" s="5">
        <v>0</v>
      </c>
    </row>
    <row r="305" spans="1:6" s="72" customFormat="1" x14ac:dyDescent="0.2">
      <c r="A305" s="38">
        <v>5448</v>
      </c>
      <c r="B305" s="39" t="s">
        <v>604</v>
      </c>
      <c r="C305" s="40" t="s">
        <v>605</v>
      </c>
      <c r="D305" s="5">
        <v>0</v>
      </c>
      <c r="E305" s="5">
        <v>0</v>
      </c>
    </row>
    <row r="306" spans="1:6" s="72" customFormat="1" ht="24.25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.25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5">
        <v>0</v>
      </c>
    </row>
    <row r="308" spans="1:6" s="72" customFormat="1" ht="12.85" customHeight="1" x14ac:dyDescent="0.2">
      <c r="A308" s="38">
        <v>5454</v>
      </c>
      <c r="B308" s="39" t="s">
        <v>610</v>
      </c>
      <c r="C308" s="40" t="s">
        <v>611</v>
      </c>
      <c r="D308" s="5">
        <v>0</v>
      </c>
      <c r="E308" s="5">
        <v>0</v>
      </c>
    </row>
    <row r="309" spans="1:6" s="72" customFormat="1" ht="12.85" customHeight="1" x14ac:dyDescent="0.2">
      <c r="A309" s="38">
        <v>5455</v>
      </c>
      <c r="B309" s="39" t="s">
        <v>612</v>
      </c>
      <c r="C309" s="40" t="s">
        <v>613</v>
      </c>
      <c r="D309" s="5">
        <v>0</v>
      </c>
      <c r="E309" s="5">
        <v>0</v>
      </c>
    </row>
    <row r="310" spans="1:6" s="72" customFormat="1" ht="12.85" customHeight="1" x14ac:dyDescent="0.2">
      <c r="A310" s="38">
        <v>5456</v>
      </c>
      <c r="B310" s="39" t="s">
        <v>614</v>
      </c>
      <c r="C310" s="40" t="s">
        <v>615</v>
      </c>
      <c r="D310" s="5">
        <v>0</v>
      </c>
      <c r="E310" s="5">
        <v>0</v>
      </c>
    </row>
    <row r="311" spans="1:6" s="72" customFormat="1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8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5">
        <v>0</v>
      </c>
    </row>
    <row r="313" spans="1:6" s="72" customFormat="1" ht="12.85" customHeight="1" x14ac:dyDescent="0.2">
      <c r="A313" s="38">
        <v>5472</v>
      </c>
      <c r="B313" s="39" t="s">
        <v>620</v>
      </c>
      <c r="C313" s="40" t="s">
        <v>621</v>
      </c>
      <c r="D313" s="5">
        <v>0</v>
      </c>
      <c r="E313" s="5">
        <v>0</v>
      </c>
    </row>
    <row r="314" spans="1:6" s="72" customFormat="1" ht="12.85" customHeight="1" x14ac:dyDescent="0.2">
      <c r="A314" s="38">
        <v>5473</v>
      </c>
      <c r="B314" s="39" t="s">
        <v>622</v>
      </c>
      <c r="C314" s="40" t="s">
        <v>623</v>
      </c>
      <c r="D314" s="5">
        <v>0</v>
      </c>
      <c r="E314" s="5">
        <v>0</v>
      </c>
    </row>
    <row r="315" spans="1:6" s="72" customFormat="1" ht="12.85" customHeight="1" x14ac:dyDescent="0.2">
      <c r="A315" s="38">
        <v>5474</v>
      </c>
      <c r="B315" s="39" t="s">
        <v>624</v>
      </c>
      <c r="C315" s="40" t="s">
        <v>625</v>
      </c>
      <c r="D315" s="5">
        <v>0</v>
      </c>
      <c r="E315" s="5">
        <v>0</v>
      </c>
    </row>
    <row r="316" spans="1:6" s="72" customFormat="1" ht="12.85" customHeight="1" x14ac:dyDescent="0.2">
      <c r="A316" s="38">
        <v>5475</v>
      </c>
      <c r="B316" s="39" t="s">
        <v>626</v>
      </c>
      <c r="C316" s="40" t="s">
        <v>627</v>
      </c>
      <c r="D316" s="5">
        <v>0</v>
      </c>
      <c r="E316" s="5">
        <v>0</v>
      </c>
    </row>
    <row r="317" spans="1:6" s="72" customFormat="1" ht="24.25" x14ac:dyDescent="0.2">
      <c r="A317" s="38">
        <v>5476</v>
      </c>
      <c r="B317" s="39" t="s">
        <v>628</v>
      </c>
      <c r="C317" s="40" t="s">
        <v>629</v>
      </c>
      <c r="D317" s="5">
        <v>0</v>
      </c>
      <c r="E317" s="5">
        <v>0</v>
      </c>
    </row>
    <row r="318" spans="1:6" s="72" customFormat="1" x14ac:dyDescent="0.2">
      <c r="A318" s="38">
        <v>5477</v>
      </c>
      <c r="B318" s="39" t="s">
        <v>630</v>
      </c>
      <c r="C318" s="40" t="s">
        <v>631</v>
      </c>
      <c r="D318" s="5">
        <v>0</v>
      </c>
      <c r="E318" s="5">
        <v>0</v>
      </c>
    </row>
    <row r="319" spans="1:6" s="72" customFormat="1" ht="42.8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.25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8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8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8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8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8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.25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.25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.25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.25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450000000000003" customHeight="1" x14ac:dyDescent="0.25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.25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8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.25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8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8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8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8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8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.25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8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8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8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8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8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8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.25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8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8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8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8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x14ac:dyDescent="0.2">
      <c r="A357" s="35" t="s">
        <v>693</v>
      </c>
      <c r="B357" s="36" t="s">
        <v>694</v>
      </c>
      <c r="C357" s="37" t="s">
        <v>693</v>
      </c>
      <c r="D357" s="4">
        <f>SUM(D358:D365)</f>
        <v>431.9</v>
      </c>
      <c r="E357" s="99">
        <f>SUM(E358:E365)</f>
        <v>65356.4</v>
      </c>
    </row>
    <row r="358" spans="1:5" s="77" customFormat="1" ht="24.25" x14ac:dyDescent="0.2">
      <c r="A358" s="35">
        <v>16381</v>
      </c>
      <c r="B358" s="36" t="s">
        <v>695</v>
      </c>
      <c r="C358" s="37">
        <v>16381</v>
      </c>
      <c r="D358" s="10">
        <v>431.9</v>
      </c>
      <c r="E358" s="98">
        <v>65356.4</v>
      </c>
    </row>
    <row r="359" spans="1:5" s="77" customFormat="1" ht="24.25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.25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.25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.25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.25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.25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.25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8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8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8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8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63459.199999999997</v>
      </c>
      <c r="E371" s="99">
        <f>E372+E374</f>
        <v>147598.39999999999</v>
      </c>
    </row>
    <row r="372" spans="1:5" s="79" customFormat="1" ht="12.8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8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.25" x14ac:dyDescent="0.2">
      <c r="A374" s="35" t="s">
        <v>721</v>
      </c>
      <c r="B374" s="36" t="s">
        <v>722</v>
      </c>
      <c r="C374" s="40" t="s">
        <v>721</v>
      </c>
      <c r="D374" s="4">
        <f>SUM(D375:D382)</f>
        <v>63459.199999999997</v>
      </c>
      <c r="E374" s="99">
        <f>SUM(E375:E382)</f>
        <v>147598.39999999999</v>
      </c>
    </row>
    <row r="375" spans="1:5" s="77" customFormat="1" ht="12.85" customHeight="1" x14ac:dyDescent="0.2">
      <c r="A375" s="35">
        <v>27521</v>
      </c>
      <c r="B375" s="46" t="s">
        <v>723</v>
      </c>
      <c r="C375" s="40">
        <v>27521</v>
      </c>
      <c r="D375" s="10">
        <v>63459.199999999997</v>
      </c>
      <c r="E375" s="98">
        <v>147598.39999999999</v>
      </c>
    </row>
    <row r="376" spans="1:5" s="77" customFormat="1" ht="12.8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8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8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8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.25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8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8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8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.25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.25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.25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.25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.25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.25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.25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.25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.25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.25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.25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.25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.25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.25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.25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.25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.25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.25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.25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.25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.25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1.95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431.9</v>
      </c>
      <c r="E415" s="99">
        <f>SUM(E416:E423)</f>
        <v>65356.4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431.9</v>
      </c>
      <c r="E416" s="98">
        <v>65356.4</v>
      </c>
    </row>
    <row r="417" spans="1:5" s="72" customFormat="1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.25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.25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.25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.25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x14ac:dyDescent="0.2">
      <c r="A425" s="38">
        <v>99171</v>
      </c>
      <c r="B425" s="49" t="s">
        <v>774</v>
      </c>
      <c r="C425" s="40">
        <v>99171</v>
      </c>
      <c r="D425" s="5">
        <v>79324</v>
      </c>
      <c r="E425" s="100">
        <v>184498</v>
      </c>
    </row>
    <row r="426" spans="1:5" s="72" customFormat="1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375" defaultRowHeight="12.15" x14ac:dyDescent="0.2"/>
  <cols>
    <col min="1" max="1" width="7.875" style="81" customWidth="1"/>
    <col min="2" max="2" width="60.125" style="82" customWidth="1"/>
    <col min="3" max="3" width="8.125" style="81" customWidth="1"/>
    <col min="4" max="5" width="14.75" style="83" customWidth="1"/>
    <col min="6" max="6" width="12.75" style="67" customWidth="1"/>
    <col min="7" max="7" width="14.375" style="67" customWidth="1"/>
    <col min="8" max="16384" width="14.375" style="67"/>
  </cols>
  <sheetData>
    <row r="1" spans="1:20" ht="44.2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.1" customHeight="1" x14ac:dyDescent="0.2">
      <c r="A2" s="130" t="s">
        <v>810</v>
      </c>
      <c r="B2" s="130"/>
      <c r="C2" s="130"/>
      <c r="D2" s="130"/>
      <c r="E2" s="130"/>
    </row>
    <row r="3" spans="1:20" s="68" customFormat="1" ht="56.3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1.95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.25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.25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.25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.25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.25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.25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.25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.25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.25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.25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2.8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8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8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8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8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8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8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8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8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8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8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8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8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8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8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8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8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8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8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8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8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8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8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8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8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8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8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8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8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8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8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8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8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8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8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8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8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8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.25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8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8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8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8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8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8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8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8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8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8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8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8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8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8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8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8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.25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.25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.25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8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.25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8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8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8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8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8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8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8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.25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8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.4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8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8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.25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.25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8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8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8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.25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.25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.25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.25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8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8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8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.25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.25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.25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.25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8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8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8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8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.25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.25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.25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.25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.25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8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8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8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.25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8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8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8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8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8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8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8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8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.25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8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8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8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8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8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8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8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.25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.25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8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8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.25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8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8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8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8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8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8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8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8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8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8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8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8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.25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8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8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8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8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8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8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8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8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8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8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8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8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8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8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8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8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8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8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8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8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8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8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8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8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8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8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8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8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8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8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8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8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8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8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8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8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8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8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8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8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8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.25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.25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8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8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8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8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.25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8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8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8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8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.25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8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8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8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8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8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8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8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8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8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8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.25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.25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8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8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.25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8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.25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.25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.25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8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.25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.25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8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8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8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8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.25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.25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.25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.25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.25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.25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.25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8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.25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.25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8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8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8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8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8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8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8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8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.25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2.8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.25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8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8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8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8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8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.25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.25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.25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.25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450000000000003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.25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8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.25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8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8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8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8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8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.25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8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8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8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8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8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8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.25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8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8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8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8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.25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.25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.25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.25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.25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.25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.25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.25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8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8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8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8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8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8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.25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8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8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8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8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8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.25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8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8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8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.25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.25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.25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.25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.25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.25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.25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.25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.25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.25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.25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.25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.25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.25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.25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.25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.25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.25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.25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.25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.25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1.95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.25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.25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.25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.25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375" defaultRowHeight="12.15" x14ac:dyDescent="0.2"/>
  <cols>
    <col min="1" max="1" width="7.875" style="81" customWidth="1"/>
    <col min="2" max="2" width="60.125" style="82" customWidth="1"/>
    <col min="3" max="3" width="8.125" style="81" customWidth="1"/>
    <col min="4" max="5" width="14.75" style="83" customWidth="1"/>
    <col min="6" max="6" width="12.75" style="67" customWidth="1"/>
    <col min="7" max="7" width="14.375" style="67" customWidth="1"/>
    <col min="8" max="16384" width="14.375" style="67"/>
  </cols>
  <sheetData>
    <row r="1" spans="1:20" ht="44.2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.1" customHeight="1" x14ac:dyDescent="0.2">
      <c r="A2" s="130" t="s">
        <v>811</v>
      </c>
      <c r="B2" s="130"/>
      <c r="C2" s="130"/>
      <c r="D2" s="130"/>
      <c r="E2" s="130"/>
    </row>
    <row r="3" spans="1:20" s="68" customFormat="1" ht="56.3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1.95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.25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.25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.25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.25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.25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.25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.25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.25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.25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.25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2.8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8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8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8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8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8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8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8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8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8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8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8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8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8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8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8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8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8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8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8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8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8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8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8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8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8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8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8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8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8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8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8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8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8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8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8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8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8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.25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8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8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8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8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8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8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8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8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8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8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8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8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8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8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8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8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.25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.25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.25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8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.25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8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8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8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8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8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8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8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.25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8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.4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8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8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.25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.25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8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8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8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.25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.25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.25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.25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8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8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8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.25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.25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.25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.25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8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8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8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8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.25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.25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.25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.25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.25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8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8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8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.25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8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8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8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8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8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8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8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8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.25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8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8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8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8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8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8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8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.25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.25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8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8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.25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8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8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8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8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8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8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8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8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8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8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8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8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.25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8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8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8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8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8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8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8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8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8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8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8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8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8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8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8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8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8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8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8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8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8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8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8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8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8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8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8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8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8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8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8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8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8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8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8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8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8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8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8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8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8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.25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.25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8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8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8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8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.25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8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8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8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8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.25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8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8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8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8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8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8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8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8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8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8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.25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.25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8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8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.25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8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.25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.25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.25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8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.25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.25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8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8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8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8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.25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.25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.25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.25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.25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.25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.25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8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.25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.25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8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8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8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8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8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8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8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8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.25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2.8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.25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8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8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8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8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8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.25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.25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.25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.25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450000000000003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.25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8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.25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8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8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8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8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8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.25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8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8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8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8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8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8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.25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8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8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8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8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.25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.25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.25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.25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.25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.25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.25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.25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8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8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8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8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8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8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.25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8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8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8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8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8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.25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8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8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8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.25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.25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.25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.25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.25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.25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.25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.25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.25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.25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.25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.25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.25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.25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.25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.25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.25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.25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.25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.25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.25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1.95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.25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.25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.25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.25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375" defaultRowHeight="12.15" x14ac:dyDescent="0.2"/>
  <cols>
    <col min="1" max="1" width="7.875" style="81" customWidth="1"/>
    <col min="2" max="2" width="60.125" style="82" customWidth="1"/>
    <col min="3" max="3" width="8.125" style="81" customWidth="1"/>
    <col min="4" max="5" width="14.75" style="83" customWidth="1"/>
    <col min="6" max="6" width="12.75" style="67" customWidth="1"/>
    <col min="7" max="7" width="14.375" style="67" customWidth="1"/>
    <col min="8" max="16384" width="14.375" style="67"/>
  </cols>
  <sheetData>
    <row r="1" spans="1:20" ht="44.2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.1" customHeight="1" x14ac:dyDescent="0.2">
      <c r="A2" s="130" t="s">
        <v>812</v>
      </c>
      <c r="B2" s="130"/>
      <c r="C2" s="130"/>
      <c r="D2" s="130"/>
      <c r="E2" s="130"/>
    </row>
    <row r="3" spans="1:20" s="68" customFormat="1" ht="56.3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1.95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.25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.25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.25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.25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.25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.25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.25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.25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.25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.25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2.8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8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8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8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8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8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8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8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8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8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8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8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8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8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8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8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8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8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8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8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8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8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8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8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8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8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8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8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8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8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8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8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8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8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8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8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8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8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.25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8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8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8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8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8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8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8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8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8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8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8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8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8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8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8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8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.25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.25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.25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8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.25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8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8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8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8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8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8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8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.25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8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.4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8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8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.25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.25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8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8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8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.25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.25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.25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.25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8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8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8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.25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.25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.25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.25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8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8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8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8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.25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.25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.25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.25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.25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8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8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8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.25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8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8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8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8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8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8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8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8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.25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8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8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8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8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8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8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8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.25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.25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8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8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.25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8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8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8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8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8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8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8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8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8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8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8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8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.25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8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8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8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8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8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8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8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8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8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8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8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8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8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8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8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8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8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8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8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8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8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8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8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8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8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8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8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8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8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8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8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8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8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8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8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8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8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8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8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8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8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.25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.25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8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8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8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8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.25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8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8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8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8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.25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8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8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8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8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8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8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8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8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8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8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.25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.25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8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8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.25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8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.25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.25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.25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8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.25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.25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8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8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8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8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.25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.25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.25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.25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.25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.25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.25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8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.25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.25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8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8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8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8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8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8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8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8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.25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2.8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.25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8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8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8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8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8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.25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.25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.25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.25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450000000000003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.25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8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.25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8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8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8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8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8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.25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8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8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8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8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8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8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.25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8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8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8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8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.25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.25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.25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.25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.25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.25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.25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.25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8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8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8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8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8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8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.25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8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8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8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8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8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.25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8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8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8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.25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.25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.25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.25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.25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.25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.25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.25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.25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.25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.25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.25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.25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.25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.25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.25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.25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.25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.25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.25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.25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1.95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.25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.25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.25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.25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375" defaultRowHeight="12.15" x14ac:dyDescent="0.2"/>
  <cols>
    <col min="1" max="1" width="7.875" style="81" customWidth="1"/>
    <col min="2" max="2" width="60.125" style="82" customWidth="1"/>
    <col min="3" max="3" width="8.125" style="81" customWidth="1"/>
    <col min="4" max="5" width="14.75" style="83" customWidth="1"/>
    <col min="6" max="6" width="12.75" style="67" customWidth="1"/>
    <col min="7" max="7" width="14.375" style="67" customWidth="1"/>
    <col min="8" max="16384" width="14.375" style="67"/>
  </cols>
  <sheetData>
    <row r="1" spans="1:20" ht="44.2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.1" customHeight="1" x14ac:dyDescent="0.2">
      <c r="A2" s="130" t="s">
        <v>815</v>
      </c>
      <c r="B2" s="130"/>
      <c r="C2" s="130"/>
      <c r="D2" s="130"/>
      <c r="E2" s="130"/>
    </row>
    <row r="3" spans="1:20" s="68" customFormat="1" ht="56.3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1.95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.25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.25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.25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.25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.25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.25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.25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.25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.25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.25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2.8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8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8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8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8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8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8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8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8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8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8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8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8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8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8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8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8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8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8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8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8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8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8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8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8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8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8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8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8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8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8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8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8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8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8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8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8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8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.25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8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8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8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8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8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8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8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8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8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8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8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8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8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8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8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8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.25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.25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.25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8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.25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8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8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8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8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8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8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8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.25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8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.4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8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8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.25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.25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8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8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8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.25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.25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.25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.25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8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8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8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.25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.25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.25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.25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8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8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8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8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.25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.25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.25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.25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.25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8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8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8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.25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8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8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8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8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8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8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8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8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.25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8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8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8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8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8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8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8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.25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.25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8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8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.25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8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8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8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8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8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8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8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8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8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8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8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8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.25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8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8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8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8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8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8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8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8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8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8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8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8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8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8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8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8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8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8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8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8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8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8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8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8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8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8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8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8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8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8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8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8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8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8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8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8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8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8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8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8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8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.25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.25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8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8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8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8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.25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8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8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8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8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.25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8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8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8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8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8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8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8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8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8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8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.25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.25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8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8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.25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8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.25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.25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.25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8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.25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.25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8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8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8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8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.25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.25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.25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.25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.25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.25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.25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8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.25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.25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8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8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8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8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8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8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8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8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.25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2.8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.25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8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8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8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8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8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.25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.25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.25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.25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450000000000003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.25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8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.25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8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8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8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8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8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.25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8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8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8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8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8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8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.25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8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8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8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8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.25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.25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.25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.25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.25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.25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.25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.25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8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8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8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8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8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8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.25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8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8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8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8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8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.25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8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8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8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.25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.25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.25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.25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.25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.25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.25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.25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.25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.25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.25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.25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.25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.25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.25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.25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.25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.25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.25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.25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.25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1.95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.25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.25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.25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.25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topLeftCell="A28" zoomScaleNormal="100" workbookViewId="0">
      <selection activeCell="G59" sqref="G59"/>
    </sheetView>
  </sheetViews>
  <sheetFormatPr defaultColWidth="14.375" defaultRowHeight="12.15" x14ac:dyDescent="0.2"/>
  <cols>
    <col min="1" max="1" width="7.875" style="81" customWidth="1"/>
    <col min="2" max="2" width="60.125" style="82" customWidth="1"/>
    <col min="3" max="3" width="8.125" style="81" customWidth="1"/>
    <col min="4" max="5" width="14.75" style="83" customWidth="1"/>
    <col min="6" max="6" width="12.75" style="67" customWidth="1"/>
    <col min="7" max="7" width="14.375" style="67" customWidth="1"/>
    <col min="8" max="16384" width="14.375" style="67"/>
  </cols>
  <sheetData>
    <row r="1" spans="1:20" ht="44.2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.1" customHeight="1" x14ac:dyDescent="0.2">
      <c r="A2" s="130" t="s">
        <v>813</v>
      </c>
      <c r="B2" s="130"/>
      <c r="C2" s="130"/>
      <c r="D2" s="130"/>
      <c r="E2" s="130"/>
    </row>
    <row r="3" spans="1:20" s="68" customFormat="1" ht="56.3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1.95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2949.96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.25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>
        <v>0</v>
      </c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0</v>
      </c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>
        <v>0</v>
      </c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0</v>
      </c>
      <c r="E22" s="5">
        <v>0</v>
      </c>
      <c r="F22" s="72"/>
    </row>
    <row r="23" spans="1:6" ht="24.25" x14ac:dyDescent="0.2">
      <c r="A23" s="38" t="s">
        <v>46</v>
      </c>
      <c r="B23" s="39" t="s">
        <v>47</v>
      </c>
      <c r="C23" s="40" t="s">
        <v>46</v>
      </c>
      <c r="D23" s="5">
        <v>0</v>
      </c>
      <c r="E23" s="5">
        <v>0</v>
      </c>
      <c r="F23" s="72"/>
    </row>
    <row r="24" spans="1:6" x14ac:dyDescent="0.2">
      <c r="A24" s="38" t="s">
        <v>48</v>
      </c>
      <c r="B24" s="39" t="s">
        <v>49</v>
      </c>
      <c r="C24" s="40" t="s">
        <v>48</v>
      </c>
      <c r="D24" s="5">
        <v>0</v>
      </c>
      <c r="E24" s="5">
        <v>0</v>
      </c>
      <c r="F24" s="72"/>
    </row>
    <row r="25" spans="1:6" s="72" customFormat="1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>
        <v>0</v>
      </c>
      <c r="E27" s="5">
        <v>0</v>
      </c>
      <c r="F27" s="72"/>
    </row>
    <row r="28" spans="1:6" s="75" customFormat="1" ht="24.25" x14ac:dyDescent="0.2">
      <c r="A28" s="38" t="s">
        <v>56</v>
      </c>
      <c r="B28" s="39" t="s">
        <v>57</v>
      </c>
      <c r="C28" s="40" t="s">
        <v>56</v>
      </c>
      <c r="D28" s="5">
        <v>0</v>
      </c>
      <c r="E28" s="5">
        <v>0</v>
      </c>
      <c r="F28" s="72"/>
    </row>
    <row r="29" spans="1:6" s="75" customFormat="1" ht="24.25" x14ac:dyDescent="0.2">
      <c r="A29" s="38" t="s">
        <v>58</v>
      </c>
      <c r="B29" s="39" t="s">
        <v>59</v>
      </c>
      <c r="C29" s="40" t="s">
        <v>58</v>
      </c>
      <c r="D29" s="5">
        <v>0</v>
      </c>
      <c r="E29" s="5">
        <v>0</v>
      </c>
      <c r="F29" s="72"/>
    </row>
    <row r="30" spans="1:6" s="72" customFormat="1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2949.96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.25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2949.96</v>
      </c>
    </row>
    <row r="34" spans="1:6" s="72" customFormat="1" ht="24.25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0</v>
      </c>
    </row>
    <row r="35" spans="1:6" ht="24.25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0</v>
      </c>
      <c r="F36" s="72"/>
    </row>
    <row r="37" spans="1:6" ht="24.25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.25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.25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42.8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8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4016.78</v>
      </c>
    </row>
    <row r="45" spans="1:6" ht="12.8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8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8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0</v>
      </c>
    </row>
    <row r="48" spans="1:6" ht="12.8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8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8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8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0</v>
      </c>
    </row>
    <row r="52" spans="1:5" ht="12.8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8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8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0</v>
      </c>
    </row>
    <row r="55" spans="1:5" ht="12.8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8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4016.78</v>
      </c>
    </row>
    <row r="57" spans="1:5" ht="12.8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8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0</v>
      </c>
    </row>
    <row r="59" spans="1:5" ht="12.8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0</v>
      </c>
    </row>
    <row r="60" spans="1:5" ht="12.8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8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8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4016.78</v>
      </c>
    </row>
    <row r="63" spans="1:5" ht="12.8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8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4016.78</v>
      </c>
    </row>
    <row r="65" spans="1:5" ht="12.8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8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8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8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8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8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8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8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8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8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8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8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8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8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8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8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.25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5">
        <v>0</v>
      </c>
    </row>
    <row r="83" spans="1:5" ht="12.85" customHeight="1" x14ac:dyDescent="0.2">
      <c r="A83" s="38" t="s">
        <v>164</v>
      </c>
      <c r="B83" s="39" t="s">
        <v>165</v>
      </c>
      <c r="C83" s="40" t="s">
        <v>164</v>
      </c>
      <c r="D83" s="5">
        <v>0</v>
      </c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>
        <v>0</v>
      </c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>
        <v>0</v>
      </c>
      <c r="E85" s="5">
        <v>0</v>
      </c>
    </row>
    <row r="86" spans="1:5" ht="12.8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8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8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8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8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8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8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8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8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8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8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8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8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8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8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.25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.25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.25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8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.25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8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8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8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8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8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8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8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.25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8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.4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8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8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.25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.25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8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8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8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.25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.25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.25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.25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>
        <v>0</v>
      </c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>
        <v>0</v>
      </c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8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8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8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.25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.25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.25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.25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8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8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8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8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.25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.25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.25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.25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.25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8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8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8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.25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8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8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8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8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8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8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8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8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.25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8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8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8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8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8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8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8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.25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.25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8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8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.25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8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8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8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8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8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8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8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8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8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8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8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8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.25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8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8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8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8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8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8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8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8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8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8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85" customHeight="1" x14ac:dyDescent="0.2">
      <c r="A211" s="38">
        <v>4225</v>
      </c>
      <c r="B211" s="39" t="s">
        <v>416</v>
      </c>
      <c r="C211" s="40" t="s">
        <v>417</v>
      </c>
      <c r="D211" s="5">
        <v>0</v>
      </c>
      <c r="E211" s="5">
        <v>0</v>
      </c>
    </row>
    <row r="212" spans="1:5" ht="12.8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8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8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8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8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8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8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8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8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8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8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8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8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8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8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8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8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8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8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8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8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8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8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8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8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8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8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8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8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8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.25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.25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8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8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8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8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.25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8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8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8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8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.25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8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8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8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8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8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8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8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8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8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8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>
        <v>0</v>
      </c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>
        <v>0</v>
      </c>
      <c r="E273" s="5">
        <v>0</v>
      </c>
    </row>
    <row r="274" spans="1:5" s="72" customFormat="1" ht="24.25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.25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8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5">
        <v>0</v>
      </c>
    </row>
    <row r="277" spans="1:5" s="72" customFormat="1" ht="12.85" customHeight="1" x14ac:dyDescent="0.2">
      <c r="A277" s="38">
        <v>5313</v>
      </c>
      <c r="B277" s="39" t="s">
        <v>548</v>
      </c>
      <c r="C277" s="40" t="s">
        <v>549</v>
      </c>
      <c r="D277" s="5">
        <v>0</v>
      </c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>
        <v>0</v>
      </c>
      <c r="E278" s="5">
        <v>0</v>
      </c>
    </row>
    <row r="279" spans="1:5" s="72" customFormat="1" ht="24.25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8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.25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.25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.25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8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.25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.25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8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5">
        <v>0</v>
      </c>
    </row>
    <row r="290" spans="1:5" s="72" customFormat="1" ht="12.85" customHeight="1" x14ac:dyDescent="0.2">
      <c r="A290" s="38">
        <v>5414</v>
      </c>
      <c r="B290" s="39" t="s">
        <v>574</v>
      </c>
      <c r="C290" s="40" t="s">
        <v>575</v>
      </c>
      <c r="D290" s="5">
        <v>0</v>
      </c>
      <c r="E290" s="5">
        <v>0</v>
      </c>
    </row>
    <row r="291" spans="1:5" s="72" customFormat="1" ht="12.85" customHeight="1" x14ac:dyDescent="0.2">
      <c r="A291" s="38">
        <v>5415</v>
      </c>
      <c r="B291" s="39" t="s">
        <v>576</v>
      </c>
      <c r="C291" s="40" t="s">
        <v>577</v>
      </c>
      <c r="D291" s="5">
        <v>0</v>
      </c>
      <c r="E291" s="5">
        <v>0</v>
      </c>
    </row>
    <row r="292" spans="1:5" s="72" customFormat="1" ht="12.85" customHeight="1" x14ac:dyDescent="0.2">
      <c r="A292" s="38">
        <v>5416</v>
      </c>
      <c r="B292" s="39" t="s">
        <v>578</v>
      </c>
      <c r="C292" s="40" t="s">
        <v>579</v>
      </c>
      <c r="D292" s="5">
        <v>0</v>
      </c>
      <c r="E292" s="5">
        <v>0</v>
      </c>
    </row>
    <row r="293" spans="1:5" s="72" customFormat="1" ht="24.25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5">
        <v>0</v>
      </c>
    </row>
    <row r="295" spans="1:5" s="72" customFormat="1" x14ac:dyDescent="0.2">
      <c r="A295" s="38">
        <v>5423</v>
      </c>
      <c r="B295" s="39" t="s">
        <v>584</v>
      </c>
      <c r="C295" s="40" t="s">
        <v>585</v>
      </c>
      <c r="D295" s="5">
        <v>0</v>
      </c>
      <c r="E295" s="5">
        <v>0</v>
      </c>
    </row>
    <row r="296" spans="1:5" s="72" customFormat="1" ht="24.25" x14ac:dyDescent="0.2">
      <c r="A296" s="38">
        <v>5424</v>
      </c>
      <c r="B296" s="39" t="s">
        <v>586</v>
      </c>
      <c r="C296" s="40" t="s">
        <v>587</v>
      </c>
      <c r="D296" s="5">
        <v>0</v>
      </c>
      <c r="E296" s="5">
        <v>0</v>
      </c>
    </row>
    <row r="297" spans="1:5" s="72" customFormat="1" ht="24.25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.25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.25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5">
        <v>0</v>
      </c>
    </row>
    <row r="301" spans="1:5" s="72" customFormat="1" ht="24.25" x14ac:dyDescent="0.2">
      <c r="A301" s="38">
        <v>5444</v>
      </c>
      <c r="B301" s="49" t="s">
        <v>596</v>
      </c>
      <c r="C301" s="40" t="s">
        <v>597</v>
      </c>
      <c r="D301" s="5">
        <v>0</v>
      </c>
      <c r="E301" s="5">
        <v>0</v>
      </c>
    </row>
    <row r="302" spans="1:5" s="72" customFormat="1" ht="24.25" x14ac:dyDescent="0.2">
      <c r="A302" s="54">
        <v>5445</v>
      </c>
      <c r="B302" s="39" t="s">
        <v>598</v>
      </c>
      <c r="C302" s="55" t="s">
        <v>599</v>
      </c>
      <c r="D302" s="5">
        <v>0</v>
      </c>
      <c r="E302" s="5">
        <v>0</v>
      </c>
    </row>
    <row r="303" spans="1:5" s="72" customFormat="1" ht="12.85" customHeight="1" x14ac:dyDescent="0.2">
      <c r="A303" s="38">
        <v>5446</v>
      </c>
      <c r="B303" s="39" t="s">
        <v>600</v>
      </c>
      <c r="C303" s="40" t="s">
        <v>601</v>
      </c>
      <c r="D303" s="5">
        <v>0</v>
      </c>
      <c r="E303" s="5">
        <v>0</v>
      </c>
    </row>
    <row r="304" spans="1:5" s="72" customFormat="1" x14ac:dyDescent="0.2">
      <c r="A304" s="38">
        <v>5447</v>
      </c>
      <c r="B304" s="39" t="s">
        <v>602</v>
      </c>
      <c r="C304" s="40" t="s">
        <v>603</v>
      </c>
      <c r="D304" s="5">
        <v>0</v>
      </c>
      <c r="E304" s="5">
        <v>0</v>
      </c>
    </row>
    <row r="305" spans="1:6" s="72" customFormat="1" x14ac:dyDescent="0.2">
      <c r="A305" s="38">
        <v>5448</v>
      </c>
      <c r="B305" s="39" t="s">
        <v>604</v>
      </c>
      <c r="C305" s="40" t="s">
        <v>605</v>
      </c>
      <c r="D305" s="5">
        <v>0</v>
      </c>
      <c r="E305" s="5">
        <v>0</v>
      </c>
    </row>
    <row r="306" spans="1:6" s="72" customFormat="1" ht="24.25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.25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5">
        <v>0</v>
      </c>
    </row>
    <row r="308" spans="1:6" s="72" customFormat="1" ht="12.85" customHeight="1" x14ac:dyDescent="0.2">
      <c r="A308" s="38">
        <v>5454</v>
      </c>
      <c r="B308" s="39" t="s">
        <v>610</v>
      </c>
      <c r="C308" s="40" t="s">
        <v>611</v>
      </c>
      <c r="D308" s="5">
        <v>0</v>
      </c>
      <c r="E308" s="5">
        <v>0</v>
      </c>
    </row>
    <row r="309" spans="1:6" s="72" customFormat="1" ht="12.85" customHeight="1" x14ac:dyDescent="0.2">
      <c r="A309" s="38">
        <v>5455</v>
      </c>
      <c r="B309" s="39" t="s">
        <v>612</v>
      </c>
      <c r="C309" s="40" t="s">
        <v>613</v>
      </c>
      <c r="D309" s="5">
        <v>0</v>
      </c>
      <c r="E309" s="5">
        <v>0</v>
      </c>
    </row>
    <row r="310" spans="1:6" s="72" customFormat="1" ht="12.85" customHeight="1" x14ac:dyDescent="0.2">
      <c r="A310" s="38">
        <v>5456</v>
      </c>
      <c r="B310" s="39" t="s">
        <v>614</v>
      </c>
      <c r="C310" s="40" t="s">
        <v>615</v>
      </c>
      <c r="D310" s="5">
        <v>0</v>
      </c>
      <c r="E310" s="5">
        <v>0</v>
      </c>
    </row>
    <row r="311" spans="1:6" s="72" customFormat="1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8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5">
        <v>0</v>
      </c>
    </row>
    <row r="313" spans="1:6" s="72" customFormat="1" ht="12.85" customHeight="1" x14ac:dyDescent="0.2">
      <c r="A313" s="38">
        <v>5472</v>
      </c>
      <c r="B313" s="39" t="s">
        <v>620</v>
      </c>
      <c r="C313" s="40" t="s">
        <v>621</v>
      </c>
      <c r="D313" s="5">
        <v>0</v>
      </c>
      <c r="E313" s="5">
        <v>0</v>
      </c>
    </row>
    <row r="314" spans="1:6" s="72" customFormat="1" ht="12.85" customHeight="1" x14ac:dyDescent="0.2">
      <c r="A314" s="38">
        <v>5473</v>
      </c>
      <c r="B314" s="39" t="s">
        <v>622</v>
      </c>
      <c r="C314" s="40" t="s">
        <v>623</v>
      </c>
      <c r="D314" s="5">
        <v>0</v>
      </c>
      <c r="E314" s="5">
        <v>0</v>
      </c>
    </row>
    <row r="315" spans="1:6" s="72" customFormat="1" ht="12.85" customHeight="1" x14ac:dyDescent="0.2">
      <c r="A315" s="38">
        <v>5474</v>
      </c>
      <c r="B315" s="39" t="s">
        <v>624</v>
      </c>
      <c r="C315" s="40" t="s">
        <v>625</v>
      </c>
      <c r="D315" s="5">
        <v>0</v>
      </c>
      <c r="E315" s="5">
        <v>0</v>
      </c>
    </row>
    <row r="316" spans="1:6" s="72" customFormat="1" ht="12.85" customHeight="1" x14ac:dyDescent="0.2">
      <c r="A316" s="38">
        <v>5475</v>
      </c>
      <c r="B316" s="39" t="s">
        <v>626</v>
      </c>
      <c r="C316" s="40" t="s">
        <v>627</v>
      </c>
      <c r="D316" s="5">
        <v>0</v>
      </c>
      <c r="E316" s="5">
        <v>0</v>
      </c>
    </row>
    <row r="317" spans="1:6" s="72" customFormat="1" ht="24.25" x14ac:dyDescent="0.2">
      <c r="A317" s="38">
        <v>5476</v>
      </c>
      <c r="B317" s="39" t="s">
        <v>628</v>
      </c>
      <c r="C317" s="40" t="s">
        <v>629</v>
      </c>
      <c r="D317" s="5">
        <v>0</v>
      </c>
      <c r="E317" s="5">
        <v>0</v>
      </c>
    </row>
    <row r="318" spans="1:6" s="72" customFormat="1" x14ac:dyDescent="0.2">
      <c r="A318" s="38">
        <v>5477</v>
      </c>
      <c r="B318" s="39" t="s">
        <v>630</v>
      </c>
      <c r="C318" s="40" t="s">
        <v>631</v>
      </c>
      <c r="D318" s="5">
        <v>0</v>
      </c>
      <c r="E318" s="5">
        <v>0</v>
      </c>
    </row>
    <row r="319" spans="1:6" s="72" customFormat="1" ht="42.8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.25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8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8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8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8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8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.25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.25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.25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.25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450000000000003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.25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8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.25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8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8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8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8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8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.25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8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8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8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8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8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8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.25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8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8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8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8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.25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.25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.25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.25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.25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.25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.25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.25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8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8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8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8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8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8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.25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8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8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8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8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8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.25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8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8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8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.25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.25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.25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.25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.25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.25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.25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.25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.25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.25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.25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.25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.25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.25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.25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.25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.25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.25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.25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.25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.25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1.95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.25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.25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.25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.25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Lidija</cp:lastModifiedBy>
  <cp:lastPrinted>2026-07-02T08:05:45Z</cp:lastPrinted>
  <dcterms:created xsi:type="dcterms:W3CDTF">2025-08-09T19:28:20Z</dcterms:created>
  <dcterms:modified xsi:type="dcterms:W3CDTF">2026-07-17T11:05:03Z</dcterms:modified>
</cp:coreProperties>
</file>